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2240" windowHeight="8250" activeTab="1"/>
  </bookViews>
  <sheets>
    <sheet name="GDP" sheetId="6" r:id="rId1"/>
    <sheet name="Government" sheetId="1" r:id="rId2"/>
    <sheet name="GDP Deflator, Wage" sheetId="2" r:id="rId3"/>
    <sheet name="Pop" sheetId="4" r:id="rId4"/>
    <sheet name="Sheet1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111" i="1"/>
  <c r="C110" i="1"/>
  <c r="C109" i="1"/>
  <c r="B109" i="1"/>
  <c r="B110" i="1" s="1"/>
  <c r="B111" i="1" s="1"/>
  <c r="C108" i="1"/>
  <c r="A108" i="1"/>
  <c r="A109" i="1" s="1"/>
  <c r="A110" i="1" s="1"/>
  <c r="A111" i="1" s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 s="1"/>
  <c r="A53" i="1" s="1"/>
  <c r="A54" i="1" s="1"/>
  <c r="B52" i="1"/>
  <c r="B53" i="1" s="1"/>
  <c r="B54" i="1" s="1"/>
  <c r="C55" i="6"/>
  <c r="C54" i="6"/>
  <c r="I54" i="1" s="1"/>
  <c r="C53" i="6"/>
  <c r="I53" i="1" s="1"/>
  <c r="C52" i="6"/>
  <c r="I52" i="1" s="1"/>
  <c r="B52" i="6"/>
  <c r="B53" i="6" s="1"/>
  <c r="B54" i="6" s="1"/>
  <c r="B55" i="6" s="1"/>
  <c r="C51" i="6"/>
  <c r="I51" i="1" s="1"/>
  <c r="A51" i="6"/>
  <c r="A52" i="6" s="1"/>
  <c r="A53" i="6" s="1"/>
  <c r="A54" i="6" s="1"/>
  <c r="A55" i="6" s="1"/>
  <c r="C50" i="6"/>
  <c r="I50" i="1" s="1"/>
  <c r="A50" i="6"/>
  <c r="C49" i="6"/>
  <c r="I49" i="1" s="1"/>
  <c r="A49" i="6"/>
  <c r="C48" i="6"/>
  <c r="I48" i="1" s="1"/>
  <c r="A48" i="6"/>
  <c r="C47" i="6"/>
  <c r="I47" i="1" s="1"/>
  <c r="A47" i="6"/>
  <c r="C46" i="6"/>
  <c r="I46" i="1" s="1"/>
  <c r="A46" i="6"/>
  <c r="C45" i="6"/>
  <c r="I45" i="1" s="1"/>
  <c r="A45" i="6"/>
  <c r="C44" i="6"/>
  <c r="I44" i="6" s="1"/>
  <c r="A44" i="6"/>
  <c r="C43" i="6"/>
  <c r="I43" i="6" s="1"/>
  <c r="A43" i="6"/>
  <c r="C42" i="6"/>
  <c r="I42" i="6" s="1"/>
  <c r="A42" i="6"/>
  <c r="C41" i="6"/>
  <c r="I41" i="6" s="1"/>
  <c r="A41" i="6"/>
  <c r="C40" i="6"/>
  <c r="I40" i="6" s="1"/>
  <c r="A40" i="6"/>
  <c r="C39" i="6"/>
  <c r="I39" i="6" s="1"/>
  <c r="A39" i="6"/>
  <c r="C38" i="6"/>
  <c r="I38" i="6" s="1"/>
  <c r="A38" i="6"/>
  <c r="C37" i="6"/>
  <c r="I37" i="6" s="1"/>
  <c r="A37" i="6"/>
  <c r="C36" i="6"/>
  <c r="I36" i="6" s="1"/>
  <c r="A36" i="6"/>
  <c r="F35" i="6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C35" i="6"/>
  <c r="I35" i="6" s="1"/>
  <c r="A35" i="6"/>
  <c r="F34" i="6"/>
  <c r="C34" i="6"/>
  <c r="I34" i="6" s="1"/>
  <c r="A34" i="6"/>
  <c r="F33" i="6"/>
  <c r="C33" i="6"/>
  <c r="I33" i="6" s="1"/>
  <c r="A33" i="6"/>
  <c r="F32" i="6"/>
  <c r="C32" i="6"/>
  <c r="I32" i="6" s="1"/>
  <c r="A32" i="6"/>
  <c r="F31" i="6"/>
  <c r="C31" i="6"/>
  <c r="I31" i="6" s="1"/>
  <c r="A31" i="6"/>
  <c r="F30" i="6"/>
  <c r="C30" i="6"/>
  <c r="I30" i="6" s="1"/>
  <c r="A30" i="6"/>
  <c r="F29" i="6"/>
  <c r="C29" i="6"/>
  <c r="I29" i="6" s="1"/>
  <c r="A29" i="6"/>
  <c r="F28" i="6"/>
  <c r="C28" i="6"/>
  <c r="I28" i="1" s="1"/>
  <c r="A28" i="6"/>
  <c r="F27" i="6"/>
  <c r="C27" i="6"/>
  <c r="I27" i="1" s="1"/>
  <c r="A27" i="6"/>
  <c r="F26" i="6"/>
  <c r="C26" i="6"/>
  <c r="I26" i="1" s="1"/>
  <c r="A26" i="6"/>
  <c r="F25" i="6"/>
  <c r="C25" i="6"/>
  <c r="I25" i="1" s="1"/>
  <c r="A25" i="6"/>
  <c r="F24" i="6"/>
  <c r="C24" i="6"/>
  <c r="I24" i="1" s="1"/>
  <c r="A24" i="6"/>
  <c r="F23" i="6"/>
  <c r="C23" i="6"/>
  <c r="I23" i="1" s="1"/>
  <c r="A23" i="6"/>
  <c r="F22" i="6"/>
  <c r="C22" i="6"/>
  <c r="I22" i="1" s="1"/>
  <c r="A22" i="6"/>
  <c r="F21" i="6"/>
  <c r="C21" i="6"/>
  <c r="I21" i="1" s="1"/>
  <c r="A21" i="6"/>
  <c r="F20" i="6"/>
  <c r="C20" i="6"/>
  <c r="I20" i="1" s="1"/>
  <c r="A20" i="6"/>
  <c r="F19" i="6"/>
  <c r="C19" i="6"/>
  <c r="I19" i="1" s="1"/>
  <c r="A19" i="6"/>
  <c r="F18" i="6"/>
  <c r="C18" i="6"/>
  <c r="I18" i="1" s="1"/>
  <c r="A18" i="6"/>
  <c r="F17" i="6"/>
  <c r="C17" i="6"/>
  <c r="I17" i="1" s="1"/>
  <c r="A17" i="6"/>
  <c r="F16" i="6"/>
  <c r="C16" i="6"/>
  <c r="I16" i="1" s="1"/>
  <c r="A16" i="6"/>
  <c r="F15" i="6"/>
  <c r="C15" i="6"/>
  <c r="I15" i="1" s="1"/>
  <c r="A15" i="6"/>
  <c r="F14" i="6"/>
  <c r="C14" i="6"/>
  <c r="I14" i="1" s="1"/>
  <c r="A14" i="6"/>
  <c r="F13" i="6"/>
  <c r="C13" i="6"/>
  <c r="I13" i="1" s="1"/>
  <c r="A13" i="6"/>
  <c r="F12" i="6"/>
  <c r="C12" i="6"/>
  <c r="I12" i="1" s="1"/>
  <c r="A12" i="6"/>
  <c r="F11" i="6"/>
  <c r="C11" i="6"/>
  <c r="I11" i="1" s="1"/>
  <c r="A11" i="6"/>
  <c r="F10" i="6"/>
  <c r="C10" i="6"/>
  <c r="I10" i="1" s="1"/>
  <c r="A10" i="6"/>
  <c r="F9" i="6"/>
  <c r="C9" i="6"/>
  <c r="I9" i="1" s="1"/>
  <c r="A9" i="6"/>
  <c r="F8" i="6"/>
  <c r="C8" i="6"/>
  <c r="I8" i="1" s="1"/>
  <c r="A8" i="6"/>
  <c r="F7" i="6"/>
  <c r="C7" i="6"/>
  <c r="I7" i="1" s="1"/>
  <c r="A7" i="6"/>
  <c r="F6" i="6"/>
  <c r="C6" i="6"/>
  <c r="I6" i="1" s="1"/>
  <c r="A6" i="6"/>
  <c r="F5" i="6"/>
  <c r="C5" i="6"/>
  <c r="I5" i="1" s="1"/>
  <c r="A5" i="6"/>
  <c r="F4" i="6"/>
  <c r="C4" i="6"/>
  <c r="I4" i="1" s="1"/>
  <c r="A4" i="6"/>
  <c r="B52" i="2"/>
  <c r="B53" i="2" s="1"/>
  <c r="B54" i="2" s="1"/>
  <c r="A51" i="2"/>
  <c r="A52" i="2" s="1"/>
  <c r="A53" i="2" s="1"/>
  <c r="A54" i="2" s="1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</calcChain>
</file>

<file path=xl/comments1.xml><?xml version="1.0" encoding="utf-8"?>
<comments xmlns="http://schemas.openxmlformats.org/spreadsheetml/2006/main">
  <authors>
    <author>MyNote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Excludes Social Security Contribution
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Excludes Social Security Contribution
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Excludes Social Security Contribution
</t>
        </r>
      </text>
    </comment>
  </commentList>
</comments>
</file>

<file path=xl/comments2.xml><?xml version="1.0" encoding="utf-8"?>
<comments xmlns="http://schemas.openxmlformats.org/spreadsheetml/2006/main">
  <authors>
    <author>MyNote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MyNote:</t>
        </r>
        <r>
          <rPr>
            <sz val="9"/>
            <color indexed="81"/>
            <rFont val="Tahoma"/>
            <family val="2"/>
          </rPr>
          <t xml:space="preserve">
Source: NESDB
</t>
        </r>
      </text>
    </comment>
  </commentList>
</comments>
</file>

<file path=xl/sharedStrings.xml><?xml version="1.0" encoding="utf-8"?>
<sst xmlns="http://schemas.openxmlformats.org/spreadsheetml/2006/main" count="59" uniqueCount="21">
  <si>
    <t>Year</t>
  </si>
  <si>
    <t>MIT Escape</t>
  </si>
  <si>
    <t>Weak Institutions</t>
  </si>
  <si>
    <t>Potential Growth</t>
  </si>
  <si>
    <t>Gov. Revenue  No Tax Reform</t>
  </si>
  <si>
    <t>Gov. Revenue , No SS, No Tax Reform</t>
  </si>
  <si>
    <t>% of GDP</t>
  </si>
  <si>
    <t>Total population (in thousands)</t>
  </si>
  <si>
    <t>Total population Age 15-64 (in thousands)</t>
  </si>
  <si>
    <t>Labour Force (in thousands) 15+</t>
  </si>
  <si>
    <t>Source:  HISRO's RAP (2012,03,06)</t>
  </si>
  <si>
    <t>GDP Forecast</t>
  </si>
  <si>
    <t>Current (million Baht)</t>
  </si>
  <si>
    <t>Real (million Baht)</t>
  </si>
  <si>
    <t>Current (Baht/Person/Year)</t>
  </si>
  <si>
    <t>Real (Baht/Person/Year)</t>
  </si>
  <si>
    <t>Per Capita GDP</t>
  </si>
  <si>
    <t>GDP Deflator</t>
  </si>
  <si>
    <t>Wage (All)</t>
  </si>
  <si>
    <t>Gov. Revenue , No SS</t>
  </si>
  <si>
    <t>Gov. Expenditure  with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</si>
</sst>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2" fillId="0" borderId="1" xfId="2" applyBorder="1"/>
    <xf numFmtId="0" fontId="0" fillId="0" borderId="1" xfId="0" applyBorder="1"/>
    <xf numFmtId="165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165" fontId="0" fillId="0" borderId="0" xfId="1" applyNumberFormat="1" applyFont="1"/>
    <xf numFmtId="43" fontId="0" fillId="0" borderId="1" xfId="0" applyNumberFormat="1" applyBorder="1"/>
    <xf numFmtId="166" fontId="0" fillId="0" borderId="1" xfId="1" applyNumberFormat="1" applyFont="1" applyBorder="1"/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GDP!$C$24:$C$55</c:f>
              <c:numCache>
                <c:formatCode>_(* #,##0_);_(* \(#,##0\);_(* "-"??_);_(@_)</c:formatCode>
                <c:ptCount val="32"/>
                <c:pt idx="0">
                  <c:v>4922731</c:v>
                </c:pt>
                <c:pt idx="1">
                  <c:v>5133502</c:v>
                </c:pt>
                <c:pt idx="2">
                  <c:v>5450643</c:v>
                </c:pt>
                <c:pt idx="3">
                  <c:v>5917369</c:v>
                </c:pt>
                <c:pt idx="4">
                  <c:v>6489476</c:v>
                </c:pt>
                <c:pt idx="5">
                  <c:v>7092893</c:v>
                </c:pt>
                <c:pt idx="6">
                  <c:v>7844939</c:v>
                </c:pt>
                <c:pt idx="7">
                  <c:v>8525197</c:v>
                </c:pt>
                <c:pt idx="8">
                  <c:v>9080466</c:v>
                </c:pt>
                <c:pt idx="9">
                  <c:v>9041551</c:v>
                </c:pt>
                <c:pt idx="10">
                  <c:v>10104821</c:v>
                </c:pt>
                <c:pt idx="11">
                  <c:v>10539446</c:v>
                </c:pt>
                <c:pt idx="12">
                  <c:v>11382601.680000002</c:v>
                </c:pt>
                <c:pt idx="13">
                  <c:v>12179383.797600003</c:v>
                </c:pt>
                <c:pt idx="14">
                  <c:v>13031940.663432004</c:v>
                </c:pt>
                <c:pt idx="15">
                  <c:v>13944176.509872245</c:v>
                </c:pt>
                <c:pt idx="16">
                  <c:v>14920268.865563303</c:v>
                </c:pt>
                <c:pt idx="17">
                  <c:v>15964687.686152736</c:v>
                </c:pt>
                <c:pt idx="18">
                  <c:v>17082215.824183427</c:v>
                </c:pt>
                <c:pt idx="19">
                  <c:v>18277970.931876268</c:v>
                </c:pt>
                <c:pt idx="20">
                  <c:v>19557428.897107609</c:v>
                </c:pt>
                <c:pt idx="21">
                  <c:v>20926448.919905141</c:v>
                </c:pt>
                <c:pt idx="22">
                  <c:v>22391300.344298501</c:v>
                </c:pt>
                <c:pt idx="23">
                  <c:v>23958691.368399397</c:v>
                </c:pt>
                <c:pt idx="24">
                  <c:v>25635799.764187355</c:v>
                </c:pt>
                <c:pt idx="25">
                  <c:v>27430305.74768047</c:v>
                </c:pt>
                <c:pt idx="26">
                  <c:v>29350427.150018103</c:v>
                </c:pt>
                <c:pt idx="27">
                  <c:v>31404957.050519373</c:v>
                </c:pt>
                <c:pt idx="28">
                  <c:v>33603304.04405573</c:v>
                </c:pt>
                <c:pt idx="29">
                  <c:v>35955535.327139631</c:v>
                </c:pt>
                <c:pt idx="30">
                  <c:v>38472422.800039411</c:v>
                </c:pt>
                <c:pt idx="31">
                  <c:v>41165492.396042168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GDP!$F$24:$F$55</c:f>
              <c:numCache>
                <c:formatCode>_(* #,##0_);_(* \(#,##0\);_(* "-"??_);_(@_)</c:formatCode>
                <c:ptCount val="32"/>
                <c:pt idx="0">
                  <c:v>3008401</c:v>
                </c:pt>
                <c:pt idx="1">
                  <c:v>3073601</c:v>
                </c:pt>
                <c:pt idx="2">
                  <c:v>3237042</c:v>
                </c:pt>
                <c:pt idx="3">
                  <c:v>3468166</c:v>
                </c:pt>
                <c:pt idx="4">
                  <c:v>3688189</c:v>
                </c:pt>
                <c:pt idx="5">
                  <c:v>3858019</c:v>
                </c:pt>
                <c:pt idx="6">
                  <c:v>4054504</c:v>
                </c:pt>
                <c:pt idx="7">
                  <c:v>4259026</c:v>
                </c:pt>
                <c:pt idx="8">
                  <c:v>4364833</c:v>
                </c:pt>
                <c:pt idx="9">
                  <c:v>4263139</c:v>
                </c:pt>
                <c:pt idx="10">
                  <c:v>4596112</c:v>
                </c:pt>
                <c:pt idx="11">
                  <c:v>4598441</c:v>
                </c:pt>
                <c:pt idx="12">
                  <c:v>4805370.8449999997</c:v>
                </c:pt>
                <c:pt idx="13">
                  <c:v>5021612.5330249993</c:v>
                </c:pt>
                <c:pt idx="14">
                  <c:v>5247585.0970111238</c:v>
                </c:pt>
                <c:pt idx="15">
                  <c:v>5483726.426376624</c:v>
                </c:pt>
                <c:pt idx="16">
                  <c:v>5730494.1155635715</c:v>
                </c:pt>
                <c:pt idx="17">
                  <c:v>5988366.3507639319</c:v>
                </c:pt>
                <c:pt idx="18">
                  <c:v>6257842.8365483088</c:v>
                </c:pt>
                <c:pt idx="19">
                  <c:v>6539445.7641929826</c:v>
                </c:pt>
                <c:pt idx="20">
                  <c:v>6833720.8235816667</c:v>
                </c:pt>
                <c:pt idx="21">
                  <c:v>7141238.2606428415</c:v>
                </c:pt>
                <c:pt idx="22">
                  <c:v>7462593.9823717689</c:v>
                </c:pt>
                <c:pt idx="23">
                  <c:v>7798410.7115784977</c:v>
                </c:pt>
                <c:pt idx="24">
                  <c:v>8149339.1935995296</c:v>
                </c:pt>
                <c:pt idx="25">
                  <c:v>8516059.4573115073</c:v>
                </c:pt>
                <c:pt idx="26">
                  <c:v>8899282.1328905243</c:v>
                </c:pt>
                <c:pt idx="27">
                  <c:v>9299749.8288705982</c:v>
                </c:pt>
                <c:pt idx="28">
                  <c:v>9718238.571169775</c:v>
                </c:pt>
                <c:pt idx="29">
                  <c:v>10155559.306872414</c:v>
                </c:pt>
                <c:pt idx="30">
                  <c:v>10612559.475681672</c:v>
                </c:pt>
                <c:pt idx="31">
                  <c:v>11090124.652087346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17792"/>
        <c:axId val="97285632"/>
      </c:lineChart>
      <c:catAx>
        <c:axId val="9601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285632"/>
        <c:crosses val="autoZero"/>
        <c:auto val="1"/>
        <c:lblAlgn val="ctr"/>
        <c:lblOffset val="100"/>
        <c:noMultiLvlLbl val="0"/>
      </c:catAx>
      <c:valAx>
        <c:axId val="972856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601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Government!$B$34:$B$54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Government!$C$34:$C$54</c:f>
              <c:numCache>
                <c:formatCode>_(* #,##0_);_(* \(#,##0\);_(* "-"??_);_(@_)</c:formatCode>
                <c:ptCount val="21"/>
                <c:pt idx="0">
                  <c:v>1725551</c:v>
                </c:pt>
                <c:pt idx="1">
                  <c:v>1845740.3612484001</c:v>
                </c:pt>
                <c:pt idx="2">
                  <c:v>2250673.5556520801</c:v>
                </c:pt>
                <c:pt idx="3">
                  <c:v>2580933.9544428801</c:v>
                </c:pt>
                <c:pt idx="4">
                  <c:v>2871702.1773430398</c:v>
                </c:pt>
                <c:pt idx="5">
                  <c:v>3146808.0576277501</c:v>
                </c:pt>
                <c:pt idx="6">
                  <c:v>3418559.9804427298</c:v>
                </c:pt>
                <c:pt idx="7">
                  <c:v>3700967.57130185</c:v>
                </c:pt>
                <c:pt idx="8">
                  <c:v>3996008.9129554299</c:v>
                </c:pt>
                <c:pt idx="9">
                  <c:v>4312719.6853859304</c:v>
                </c:pt>
                <c:pt idx="10">
                  <c:v>4653520.9664328303</c:v>
                </c:pt>
                <c:pt idx="11">
                  <c:v>5016064.9186952403</c:v>
                </c:pt>
                <c:pt idx="12">
                  <c:v>5409019.9830711801</c:v>
                </c:pt>
                <c:pt idx="13">
                  <c:v>5828554.5102086598</c:v>
                </c:pt>
                <c:pt idx="14">
                  <c:v>6284140.0321892202</c:v>
                </c:pt>
                <c:pt idx="15">
                  <c:v>6777252.90784657</c:v>
                </c:pt>
                <c:pt idx="16">
                  <c:v>7303356.3107390497</c:v>
                </c:pt>
                <c:pt idx="17">
                  <c:v>7874462.1393179297</c:v>
                </c:pt>
                <c:pt idx="18">
                  <c:v>8484657.4035430308</c:v>
                </c:pt>
                <c:pt idx="19">
                  <c:v>9147547.7389573995</c:v>
                </c:pt>
                <c:pt idx="20">
                  <c:v>9865182.5842206609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09248"/>
        <c:axId val="67511040"/>
      </c:barChart>
      <c:catAx>
        <c:axId val="675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11040"/>
        <c:crosses val="autoZero"/>
        <c:auto val="1"/>
        <c:lblAlgn val="ctr"/>
        <c:lblOffset val="100"/>
        <c:noMultiLvlLbl val="0"/>
      </c:catAx>
      <c:valAx>
        <c:axId val="675110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67509248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Government!$B$24:$B$54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Government!$I$25:$I$54</c:f>
              <c:numCache>
                <c:formatCode>_(* #,##0.0_);_(* \(#,##0.0\);_(* "-"??_);_(@_)</c:formatCode>
                <c:ptCount val="30"/>
                <c:pt idx="0">
                  <c:v>16.002993667870395</c:v>
                </c:pt>
                <c:pt idx="1">
                  <c:v>16.879990122266307</c:v>
                </c:pt>
                <c:pt idx="2">
                  <c:v>18.235604370793844</c:v>
                </c:pt>
                <c:pt idx="3">
                  <c:v>18.794876504666941</c:v>
                </c:pt>
                <c:pt idx="4">
                  <c:v>19.986146696418512</c:v>
                </c:pt>
                <c:pt idx="5">
                  <c:v>19.97940328152966</c:v>
                </c:pt>
                <c:pt idx="6">
                  <c:v>18.927421853125505</c:v>
                </c:pt>
                <c:pt idx="7">
                  <c:v>18.037730662721494</c:v>
                </c:pt>
                <c:pt idx="8">
                  <c:v>18.032503494146081</c:v>
                </c:pt>
                <c:pt idx="9">
                  <c:v>17.076512290519545</c:v>
                </c:pt>
                <c:pt idx="10">
                  <c:v>17.512688629444089</c:v>
                </c:pt>
                <c:pt idx="11">
                  <c:v>19.772927305421444</c:v>
                </c:pt>
                <c:pt idx="12">
                  <c:v>21.191006025702741</c:v>
                </c:pt>
                <c:pt idx="13">
                  <c:v>22.035875173995517</c:v>
                </c:pt>
                <c:pt idx="14">
                  <c:v>22.567184626498829</c:v>
                </c:pt>
                <c:pt idx="15">
                  <c:v>22.912187516492615</c:v>
                </c:pt>
                <c:pt idx="16">
                  <c:v>23.18221091485524</c:v>
                </c:pt>
                <c:pt idx="17">
                  <c:v>23.392801929701935</c:v>
                </c:pt>
                <c:pt idx="18">
                  <c:v>23.595177503344576</c:v>
                </c:pt>
                <c:pt idx="19">
                  <c:v>23.794134652950468</c:v>
                </c:pt>
                <c:pt idx="20">
                  <c:v>23.969976644838116</c:v>
                </c:pt>
                <c:pt idx="21">
                  <c:v>24.156792593104043</c:v>
                </c:pt>
                <c:pt idx="22">
                  <c:v>24.327516142623306</c:v>
                </c:pt>
                <c:pt idx="23">
                  <c:v>24.513142129343766</c:v>
                </c:pt>
                <c:pt idx="24">
                  <c:v>24.707172315859658</c:v>
                </c:pt>
                <c:pt idx="25">
                  <c:v>24.883305014300429</c:v>
                </c:pt>
                <c:pt idx="26">
                  <c:v>25.073946532232888</c:v>
                </c:pt>
                <c:pt idx="27">
                  <c:v>25.249473660147203</c:v>
                </c:pt>
                <c:pt idx="28">
                  <c:v>25.441278111225145</c:v>
                </c:pt>
                <c:pt idx="29">
                  <c:v>25.642218155833312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26016"/>
        <c:axId val="67540096"/>
      </c:lineChart>
      <c:catAx>
        <c:axId val="675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40096"/>
        <c:crosses val="autoZero"/>
        <c:auto val="1"/>
        <c:lblAlgn val="ctr"/>
        <c:lblOffset val="100"/>
        <c:noMultiLvlLbl val="0"/>
      </c:catAx>
      <c:valAx>
        <c:axId val="6754009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752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Government!$A$24:$A$54</c:f>
              <c:numCache>
                <c:formatCode>General</c:formatCode>
                <c:ptCount val="31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  <c:pt idx="23">
                  <c:v>2566</c:v>
                </c:pt>
                <c:pt idx="24">
                  <c:v>2567</c:v>
                </c:pt>
                <c:pt idx="25">
                  <c:v>2568</c:v>
                </c:pt>
                <c:pt idx="26">
                  <c:v>2569</c:v>
                </c:pt>
                <c:pt idx="27">
                  <c:v>2570</c:v>
                </c:pt>
                <c:pt idx="28">
                  <c:v>2571</c:v>
                </c:pt>
                <c:pt idx="29">
                  <c:v>2572</c:v>
                </c:pt>
                <c:pt idx="30">
                  <c:v>2573</c:v>
                </c:pt>
              </c:numCache>
            </c:numRef>
          </c:cat>
          <c:val>
            <c:numRef>
              <c:f>Government!$I$25:$I$54</c:f>
              <c:numCache>
                <c:formatCode>_(* #,##0.0_);_(* \(#,##0.0\);_(* "-"??_);_(@_)</c:formatCode>
                <c:ptCount val="30"/>
                <c:pt idx="0">
                  <c:v>16.002993667870395</c:v>
                </c:pt>
                <c:pt idx="1">
                  <c:v>16.879990122266307</c:v>
                </c:pt>
                <c:pt idx="2">
                  <c:v>18.235604370793844</c:v>
                </c:pt>
                <c:pt idx="3">
                  <c:v>18.794876504666941</c:v>
                </c:pt>
                <c:pt idx="4">
                  <c:v>19.986146696418512</c:v>
                </c:pt>
                <c:pt idx="5">
                  <c:v>19.97940328152966</c:v>
                </c:pt>
                <c:pt idx="6">
                  <c:v>18.927421853125505</c:v>
                </c:pt>
                <c:pt idx="7">
                  <c:v>18.037730662721494</c:v>
                </c:pt>
                <c:pt idx="8">
                  <c:v>18.032503494146081</c:v>
                </c:pt>
                <c:pt idx="9">
                  <c:v>17.076512290519545</c:v>
                </c:pt>
                <c:pt idx="10">
                  <c:v>17.512688629444089</c:v>
                </c:pt>
                <c:pt idx="11">
                  <c:v>19.772927305421444</c:v>
                </c:pt>
                <c:pt idx="12">
                  <c:v>21.191006025702741</c:v>
                </c:pt>
                <c:pt idx="13">
                  <c:v>22.035875173995517</c:v>
                </c:pt>
                <c:pt idx="14">
                  <c:v>22.567184626498829</c:v>
                </c:pt>
                <c:pt idx="15">
                  <c:v>22.912187516492615</c:v>
                </c:pt>
                <c:pt idx="16">
                  <c:v>23.18221091485524</c:v>
                </c:pt>
                <c:pt idx="17">
                  <c:v>23.392801929701935</c:v>
                </c:pt>
                <c:pt idx="18">
                  <c:v>23.595177503344576</c:v>
                </c:pt>
                <c:pt idx="19">
                  <c:v>23.794134652950468</c:v>
                </c:pt>
                <c:pt idx="20">
                  <c:v>23.969976644838116</c:v>
                </c:pt>
                <c:pt idx="21">
                  <c:v>24.156792593104043</c:v>
                </c:pt>
                <c:pt idx="22">
                  <c:v>24.327516142623306</c:v>
                </c:pt>
                <c:pt idx="23">
                  <c:v>24.513142129343766</c:v>
                </c:pt>
                <c:pt idx="24">
                  <c:v>24.707172315859658</c:v>
                </c:pt>
                <c:pt idx="25">
                  <c:v>24.883305014300429</c:v>
                </c:pt>
                <c:pt idx="26">
                  <c:v>25.073946532232888</c:v>
                </c:pt>
                <c:pt idx="27">
                  <c:v>25.249473660147203</c:v>
                </c:pt>
                <c:pt idx="28">
                  <c:v>25.441278111225145</c:v>
                </c:pt>
                <c:pt idx="29">
                  <c:v>25.642218155833312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59808"/>
        <c:axId val="67561344"/>
      </c:lineChart>
      <c:catAx>
        <c:axId val="67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561344"/>
        <c:crosses val="autoZero"/>
        <c:auto val="1"/>
        <c:lblAlgn val="ctr"/>
        <c:lblOffset val="100"/>
        <c:noMultiLvlLbl val="0"/>
      </c:catAx>
      <c:valAx>
        <c:axId val="6756134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755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25</xdr:row>
      <xdr:rowOff>28575</xdr:rowOff>
    </xdr:from>
    <xdr:to>
      <xdr:col>17</xdr:col>
      <xdr:colOff>466725</xdr:colOff>
      <xdr:row>39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180975</xdr:rowOff>
    </xdr:from>
    <xdr:to>
      <xdr:col>20</xdr:col>
      <xdr:colOff>209550</xdr:colOff>
      <xdr:row>44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35</xdr:row>
      <xdr:rowOff>0</xdr:rowOff>
    </xdr:from>
    <xdr:to>
      <xdr:col>12</xdr:col>
      <xdr:colOff>571500</xdr:colOff>
      <xdr:row>49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37</xdr:row>
      <xdr:rowOff>19050</xdr:rowOff>
    </xdr:from>
    <xdr:to>
      <xdr:col>19</xdr:col>
      <xdr:colOff>323850</xdr:colOff>
      <xdr:row>51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%20Data%20&amp;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"/>
      <sheetName val="Gov NESDB"/>
      <sheetName val="Gov NESDB2"/>
      <sheetName val="GDP &amp; Gov"/>
      <sheetName val="Urban HH"/>
      <sheetName val="CPI"/>
      <sheetName val="Prices"/>
      <sheetName val="WTI Oil Price"/>
      <sheetName val="World CPI"/>
    </sheetNames>
    <sheetDataSet>
      <sheetData sheetId="0" refreshError="1"/>
      <sheetData sheetId="1" refreshError="1"/>
      <sheetData sheetId="2" refreshError="1"/>
      <sheetData sheetId="3">
        <row r="13">
          <cell r="F13">
            <v>662482</v>
          </cell>
          <cell r="O13">
            <v>913733</v>
          </cell>
        </row>
        <row r="14">
          <cell r="F14">
            <v>760356</v>
          </cell>
          <cell r="O14">
            <v>967706</v>
          </cell>
        </row>
        <row r="15">
          <cell r="F15">
            <v>841569</v>
          </cell>
          <cell r="O15">
            <v>1019501</v>
          </cell>
        </row>
        <row r="16">
          <cell r="F16">
            <v>920989</v>
          </cell>
          <cell r="O16">
            <v>1076432</v>
          </cell>
        </row>
        <row r="17">
          <cell r="F17">
            <v>988070</v>
          </cell>
          <cell r="O17">
            <v>1138353</v>
          </cell>
        </row>
        <row r="18">
          <cell r="F18">
            <v>1056496</v>
          </cell>
          <cell r="O18">
            <v>1191255</v>
          </cell>
        </row>
        <row r="19">
          <cell r="F19">
            <v>1133397</v>
          </cell>
          <cell r="O19">
            <v>1257177</v>
          </cell>
        </row>
        <row r="20">
          <cell r="F20">
            <v>1299913</v>
          </cell>
          <cell r="O20">
            <v>1376847</v>
          </cell>
        </row>
        <row r="21">
          <cell r="F21">
            <v>1559804</v>
          </cell>
          <cell r="O21">
            <v>1559804</v>
          </cell>
        </row>
        <row r="22">
          <cell r="F22">
            <v>1856992</v>
          </cell>
          <cell r="O22">
            <v>1749952</v>
          </cell>
        </row>
        <row r="23">
          <cell r="F23">
            <v>2183545</v>
          </cell>
          <cell r="O23">
            <v>1945372</v>
          </cell>
        </row>
        <row r="24">
          <cell r="F24">
            <v>2506635</v>
          </cell>
          <cell r="O24">
            <v>2111862</v>
          </cell>
        </row>
        <row r="25">
          <cell r="F25">
            <v>2830914</v>
          </cell>
          <cell r="O25">
            <v>2282572</v>
          </cell>
        </row>
        <row r="26">
          <cell r="F26">
            <v>3165222</v>
          </cell>
          <cell r="O26">
            <v>2470908</v>
          </cell>
        </row>
        <row r="27">
          <cell r="F27">
            <v>3629341</v>
          </cell>
          <cell r="O27">
            <v>2692973</v>
          </cell>
        </row>
        <row r="28">
          <cell r="F28">
            <v>4186212</v>
          </cell>
          <cell r="O28">
            <v>2941736</v>
          </cell>
        </row>
        <row r="29">
          <cell r="F29">
            <v>4611041</v>
          </cell>
          <cell r="O29">
            <v>3115338</v>
          </cell>
        </row>
        <row r="30">
          <cell r="F30">
            <v>4732610</v>
          </cell>
          <cell r="O30">
            <v>3072615</v>
          </cell>
        </row>
        <row r="31">
          <cell r="F31">
            <v>4626447</v>
          </cell>
          <cell r="O31">
            <v>2749684</v>
          </cell>
        </row>
        <row r="32">
          <cell r="F32">
            <v>4637079</v>
          </cell>
          <cell r="O32">
            <v>2871980</v>
          </cell>
        </row>
        <row r="33">
          <cell r="F33">
            <v>4922731</v>
          </cell>
          <cell r="O33">
            <v>3008401</v>
          </cell>
        </row>
        <row r="34">
          <cell r="F34">
            <v>5133502</v>
          </cell>
          <cell r="O34">
            <v>3073601</v>
          </cell>
        </row>
        <row r="35">
          <cell r="F35">
            <v>5450643</v>
          </cell>
          <cell r="O35">
            <v>3237042</v>
          </cell>
        </row>
        <row r="36">
          <cell r="F36">
            <v>5917369</v>
          </cell>
          <cell r="O36">
            <v>3468166</v>
          </cell>
        </row>
        <row r="37">
          <cell r="F37">
            <v>6489476</v>
          </cell>
          <cell r="O37">
            <v>3688189</v>
          </cell>
        </row>
        <row r="38">
          <cell r="F38">
            <v>7092893</v>
          </cell>
          <cell r="O38">
            <v>3858019</v>
          </cell>
        </row>
        <row r="39">
          <cell r="F39">
            <v>7844939</v>
          </cell>
          <cell r="O39">
            <v>4054504</v>
          </cell>
        </row>
        <row r="40">
          <cell r="F40">
            <v>8525197</v>
          </cell>
          <cell r="O40">
            <v>4259026</v>
          </cell>
        </row>
        <row r="41">
          <cell r="F41">
            <v>9080466</v>
          </cell>
          <cell r="O41">
            <v>4364833</v>
          </cell>
        </row>
        <row r="42">
          <cell r="F42">
            <v>9041551</v>
          </cell>
          <cell r="O42">
            <v>4263139</v>
          </cell>
        </row>
        <row r="43">
          <cell r="F43">
            <v>10104821</v>
          </cell>
          <cell r="O43">
            <v>4596112</v>
          </cell>
        </row>
        <row r="44">
          <cell r="F44">
            <v>10539446</v>
          </cell>
          <cell r="O44">
            <v>4598441</v>
          </cell>
        </row>
        <row r="45">
          <cell r="F45">
            <v>11382601.680000002</v>
          </cell>
        </row>
        <row r="46">
          <cell r="F46">
            <v>12179383.797600003</v>
          </cell>
        </row>
        <row r="47">
          <cell r="F47">
            <v>13031940.663432004</v>
          </cell>
        </row>
        <row r="48">
          <cell r="F48">
            <v>13944176.509872245</v>
          </cell>
        </row>
        <row r="49">
          <cell r="F49">
            <v>14920268.865563303</v>
          </cell>
        </row>
        <row r="50">
          <cell r="F50">
            <v>15964687.686152736</v>
          </cell>
        </row>
        <row r="51">
          <cell r="F51">
            <v>17082215.824183427</v>
          </cell>
        </row>
        <row r="52">
          <cell r="F52">
            <v>18277970.931876268</v>
          </cell>
        </row>
        <row r="53">
          <cell r="F53">
            <v>19557428.897107609</v>
          </cell>
        </row>
        <row r="54">
          <cell r="F54">
            <v>20926448.919905141</v>
          </cell>
        </row>
        <row r="55">
          <cell r="F55">
            <v>22391300.344298501</v>
          </cell>
        </row>
        <row r="56">
          <cell r="F56">
            <v>23958691.368399397</v>
          </cell>
        </row>
        <row r="57">
          <cell r="F57">
            <v>25635799.764187355</v>
          </cell>
        </row>
        <row r="58">
          <cell r="F58">
            <v>27430305.74768047</v>
          </cell>
        </row>
        <row r="59">
          <cell r="F59">
            <v>29350427.150018103</v>
          </cell>
        </row>
        <row r="60">
          <cell r="F60">
            <v>31404957.050519373</v>
          </cell>
        </row>
        <row r="61">
          <cell r="F61">
            <v>33603304.04405573</v>
          </cell>
        </row>
        <row r="62">
          <cell r="F62">
            <v>35955535.327139631</v>
          </cell>
        </row>
        <row r="63">
          <cell r="F63">
            <v>38472422.800039411</v>
          </cell>
        </row>
        <row r="64">
          <cell r="F64">
            <v>41165492.396042168</v>
          </cell>
        </row>
        <row r="71">
          <cell r="F71">
            <v>4.5</v>
          </cell>
        </row>
        <row r="72">
          <cell r="F72">
            <v>4.5</v>
          </cell>
        </row>
        <row r="73">
          <cell r="F73">
            <v>4.5</v>
          </cell>
        </row>
        <row r="74">
          <cell r="F74">
            <v>4.5</v>
          </cell>
        </row>
        <row r="75">
          <cell r="F75">
            <v>4.5</v>
          </cell>
        </row>
        <row r="76">
          <cell r="F76">
            <v>4.5</v>
          </cell>
        </row>
        <row r="77">
          <cell r="F77">
            <v>4.5</v>
          </cell>
        </row>
        <row r="78">
          <cell r="F78">
            <v>4.5</v>
          </cell>
        </row>
        <row r="79">
          <cell r="F79">
            <v>4.5</v>
          </cell>
        </row>
        <row r="80">
          <cell r="F80">
            <v>4.5</v>
          </cell>
        </row>
        <row r="81">
          <cell r="F81">
            <v>4.5</v>
          </cell>
        </row>
        <row r="82">
          <cell r="F82">
            <v>4.5</v>
          </cell>
        </row>
        <row r="83">
          <cell r="F83">
            <v>4.5</v>
          </cell>
        </row>
        <row r="84">
          <cell r="F84">
            <v>4.5</v>
          </cell>
        </row>
        <row r="85">
          <cell r="F85">
            <v>4.5</v>
          </cell>
        </row>
        <row r="86">
          <cell r="F86">
            <v>4.5</v>
          </cell>
        </row>
        <row r="87">
          <cell r="F87">
            <v>4.5</v>
          </cell>
        </row>
        <row r="88">
          <cell r="F88">
            <v>4.5</v>
          </cell>
        </row>
        <row r="89">
          <cell r="F89">
            <v>4.5</v>
          </cell>
        </row>
        <row r="90">
          <cell r="F90">
            <v>4.5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xSplit="1" ySplit="3" topLeftCell="B37" activePane="bottomRight" state="frozen"/>
      <selection pane="topRight" activeCell="B1" sqref="B1"/>
      <selection pane="bottomLeft" activeCell="A3" sqref="A3"/>
      <selection pane="bottomRight" activeCell="F59" sqref="F59"/>
    </sheetView>
  </sheetViews>
  <sheetFormatPr defaultRowHeight="15" x14ac:dyDescent="0.25"/>
  <cols>
    <col min="3" max="5" width="11.5703125" customWidth="1"/>
    <col min="6" max="9" width="14.5703125" customWidth="1"/>
    <col min="10" max="15" width="11.5703125" customWidth="1"/>
  </cols>
  <sheetData>
    <row r="1" spans="1:14" x14ac:dyDescent="0.25">
      <c r="A1" s="10" t="s">
        <v>0</v>
      </c>
      <c r="B1" s="10"/>
      <c r="C1" s="12" t="s">
        <v>11</v>
      </c>
      <c r="D1" s="12"/>
      <c r="E1" s="12"/>
      <c r="F1" s="12"/>
      <c r="G1" s="12"/>
      <c r="H1" s="12"/>
      <c r="I1" s="12" t="s">
        <v>16</v>
      </c>
      <c r="J1" s="12"/>
      <c r="K1" s="12"/>
      <c r="L1" s="12"/>
      <c r="M1" s="12"/>
      <c r="N1" s="12"/>
    </row>
    <row r="2" spans="1:14" x14ac:dyDescent="0.25">
      <c r="A2" s="10"/>
      <c r="B2" s="10"/>
      <c r="C2" s="13" t="s">
        <v>12</v>
      </c>
      <c r="D2" s="13"/>
      <c r="E2" s="13"/>
      <c r="F2" s="13" t="s">
        <v>13</v>
      </c>
      <c r="G2" s="13"/>
      <c r="H2" s="13"/>
      <c r="I2" s="13" t="s">
        <v>14</v>
      </c>
      <c r="J2" s="13"/>
      <c r="K2" s="13"/>
      <c r="L2" s="13" t="s">
        <v>15</v>
      </c>
      <c r="M2" s="13"/>
      <c r="N2" s="13"/>
    </row>
    <row r="3" spans="1:14" ht="30" x14ac:dyDescent="0.25">
      <c r="A3" s="11"/>
      <c r="B3" s="11"/>
      <c r="C3" s="4" t="s">
        <v>3</v>
      </c>
      <c r="D3" s="4" t="s">
        <v>1</v>
      </c>
      <c r="E3" s="4" t="s">
        <v>2</v>
      </c>
      <c r="F3" s="4" t="s">
        <v>3</v>
      </c>
      <c r="G3" s="4" t="s">
        <v>1</v>
      </c>
      <c r="H3" s="4" t="s">
        <v>2</v>
      </c>
      <c r="I3" s="4" t="s">
        <v>3</v>
      </c>
      <c r="J3" s="4" t="s">
        <v>1</v>
      </c>
      <c r="K3" s="4" t="s">
        <v>2</v>
      </c>
      <c r="L3" s="4" t="s">
        <v>3</v>
      </c>
      <c r="M3" s="4" t="s">
        <v>1</v>
      </c>
      <c r="N3" s="4" t="s">
        <v>2</v>
      </c>
    </row>
    <row r="4" spans="1:14" x14ac:dyDescent="0.25">
      <c r="A4" s="1">
        <f>+B4+543</f>
        <v>2523</v>
      </c>
      <c r="B4" s="1">
        <v>1980</v>
      </c>
      <c r="C4" s="3">
        <f>+'[1]GDP &amp; Gov'!F13</f>
        <v>662482</v>
      </c>
      <c r="D4" s="2"/>
      <c r="E4" s="2"/>
      <c r="F4" s="3">
        <f>+'[1]GDP &amp; Gov'!O13</f>
        <v>913733</v>
      </c>
      <c r="G4" s="2"/>
      <c r="H4" s="2"/>
      <c r="I4" s="3"/>
      <c r="J4" s="2"/>
      <c r="K4" s="2"/>
    </row>
    <row r="5" spans="1:14" x14ac:dyDescent="0.25">
      <c r="A5" s="1">
        <f>+B5+543</f>
        <v>2524</v>
      </c>
      <c r="B5" s="1">
        <v>1981</v>
      </c>
      <c r="C5" s="3">
        <f>+'[1]GDP &amp; Gov'!F14</f>
        <v>760356</v>
      </c>
      <c r="D5" s="2"/>
      <c r="E5" s="2"/>
      <c r="F5" s="3">
        <f>+'[1]GDP &amp; Gov'!O14</f>
        <v>967706</v>
      </c>
      <c r="G5" s="2"/>
      <c r="H5" s="2"/>
      <c r="I5" s="3"/>
      <c r="J5" s="2"/>
      <c r="K5" s="2"/>
    </row>
    <row r="6" spans="1:14" x14ac:dyDescent="0.25">
      <c r="A6" s="1">
        <f>+B6+543</f>
        <v>2525</v>
      </c>
      <c r="B6" s="1">
        <v>1982</v>
      </c>
      <c r="C6" s="3">
        <f>+'[1]GDP &amp; Gov'!F15</f>
        <v>841569</v>
      </c>
      <c r="D6" s="2"/>
      <c r="E6" s="2"/>
      <c r="F6" s="3">
        <f>+'[1]GDP &amp; Gov'!O15</f>
        <v>1019501</v>
      </c>
      <c r="G6" s="2"/>
      <c r="H6" s="2"/>
      <c r="I6" s="3"/>
      <c r="J6" s="2"/>
      <c r="K6" s="2"/>
    </row>
    <row r="7" spans="1:14" x14ac:dyDescent="0.25">
      <c r="A7" s="1">
        <f>+B7+543</f>
        <v>2526</v>
      </c>
      <c r="B7" s="1">
        <v>1983</v>
      </c>
      <c r="C7" s="3">
        <f>+'[1]GDP &amp; Gov'!F16</f>
        <v>920989</v>
      </c>
      <c r="D7" s="2"/>
      <c r="E7" s="2"/>
      <c r="F7" s="3">
        <f>+'[1]GDP &amp; Gov'!O16</f>
        <v>1076432</v>
      </c>
      <c r="G7" s="2"/>
      <c r="H7" s="2"/>
      <c r="I7" s="3"/>
      <c r="J7" s="2"/>
      <c r="K7" s="2"/>
    </row>
    <row r="8" spans="1:14" x14ac:dyDescent="0.25">
      <c r="A8" s="1">
        <f t="shared" ref="A8:A32" si="0">+B8+543</f>
        <v>2527</v>
      </c>
      <c r="B8" s="1">
        <v>1984</v>
      </c>
      <c r="C8" s="3">
        <f>+'[1]GDP &amp; Gov'!F17</f>
        <v>988070</v>
      </c>
      <c r="D8" s="2"/>
      <c r="E8" s="2"/>
      <c r="F8" s="3">
        <f>+'[1]GDP &amp; Gov'!O17</f>
        <v>1138353</v>
      </c>
      <c r="G8" s="2"/>
      <c r="H8" s="2"/>
      <c r="I8" s="3"/>
      <c r="J8" s="2"/>
      <c r="K8" s="2"/>
    </row>
    <row r="9" spans="1:14" x14ac:dyDescent="0.25">
      <c r="A9" s="1">
        <f t="shared" si="0"/>
        <v>2528</v>
      </c>
      <c r="B9" s="1">
        <v>1985</v>
      </c>
      <c r="C9" s="3">
        <f>+'[1]GDP &amp; Gov'!F18</f>
        <v>1056496</v>
      </c>
      <c r="D9" s="2"/>
      <c r="E9" s="2"/>
      <c r="F9" s="3">
        <f>+'[1]GDP &amp; Gov'!O18</f>
        <v>1191255</v>
      </c>
      <c r="G9" s="2"/>
      <c r="H9" s="2"/>
      <c r="I9" s="3"/>
      <c r="J9" s="2"/>
      <c r="K9" s="2"/>
    </row>
    <row r="10" spans="1:14" x14ac:dyDescent="0.25">
      <c r="A10" s="1">
        <f t="shared" si="0"/>
        <v>2529</v>
      </c>
      <c r="B10" s="1">
        <v>1986</v>
      </c>
      <c r="C10" s="3">
        <f>+'[1]GDP &amp; Gov'!F19</f>
        <v>1133397</v>
      </c>
      <c r="D10" s="2"/>
      <c r="E10" s="2"/>
      <c r="F10" s="3">
        <f>+'[1]GDP &amp; Gov'!O19</f>
        <v>1257177</v>
      </c>
      <c r="G10" s="2"/>
      <c r="H10" s="2"/>
      <c r="I10" s="3"/>
      <c r="J10" s="2"/>
      <c r="K10" s="2"/>
    </row>
    <row r="11" spans="1:14" x14ac:dyDescent="0.25">
      <c r="A11" s="1">
        <f t="shared" si="0"/>
        <v>2530</v>
      </c>
      <c r="B11" s="1">
        <v>1987</v>
      </c>
      <c r="C11" s="3">
        <f>+'[1]GDP &amp; Gov'!F20</f>
        <v>1299913</v>
      </c>
      <c r="D11" s="2"/>
      <c r="E11" s="2"/>
      <c r="F11" s="3">
        <f>+'[1]GDP &amp; Gov'!O20</f>
        <v>1376847</v>
      </c>
      <c r="G11" s="2"/>
      <c r="H11" s="2"/>
      <c r="I11" s="3"/>
      <c r="J11" s="2"/>
      <c r="K11" s="2"/>
    </row>
    <row r="12" spans="1:14" x14ac:dyDescent="0.25">
      <c r="A12" s="1">
        <f t="shared" si="0"/>
        <v>2531</v>
      </c>
      <c r="B12" s="1">
        <v>1988</v>
      </c>
      <c r="C12" s="3">
        <f>+'[1]GDP &amp; Gov'!F21</f>
        <v>1559804</v>
      </c>
      <c r="D12" s="2"/>
      <c r="E12" s="2"/>
      <c r="F12" s="3">
        <f>+'[1]GDP &amp; Gov'!O21</f>
        <v>1559804</v>
      </c>
      <c r="G12" s="2"/>
      <c r="H12" s="2"/>
      <c r="I12" s="3"/>
      <c r="J12" s="2"/>
      <c r="K12" s="2"/>
    </row>
    <row r="13" spans="1:14" x14ac:dyDescent="0.25">
      <c r="A13" s="1">
        <f t="shared" si="0"/>
        <v>2532</v>
      </c>
      <c r="B13" s="1">
        <v>1989</v>
      </c>
      <c r="C13" s="3">
        <f>+'[1]GDP &amp; Gov'!F22</f>
        <v>1856992</v>
      </c>
      <c r="D13" s="2"/>
      <c r="E13" s="2"/>
      <c r="F13" s="3">
        <f>+'[1]GDP &amp; Gov'!O22</f>
        <v>1749952</v>
      </c>
      <c r="G13" s="2"/>
      <c r="H13" s="2"/>
      <c r="I13" s="3"/>
      <c r="J13" s="2"/>
      <c r="K13" s="2"/>
    </row>
    <row r="14" spans="1:14" x14ac:dyDescent="0.25">
      <c r="A14" s="1">
        <f t="shared" si="0"/>
        <v>2533</v>
      </c>
      <c r="B14" s="1">
        <v>1990</v>
      </c>
      <c r="C14" s="3">
        <f>+'[1]GDP &amp; Gov'!F23</f>
        <v>2183545</v>
      </c>
      <c r="D14" s="2"/>
      <c r="E14" s="2"/>
      <c r="F14" s="3">
        <f>+'[1]GDP &amp; Gov'!O23</f>
        <v>1945372</v>
      </c>
      <c r="G14" s="2"/>
      <c r="H14" s="2"/>
      <c r="I14" s="3"/>
      <c r="J14" s="2"/>
      <c r="K14" s="2"/>
    </row>
    <row r="15" spans="1:14" x14ac:dyDescent="0.25">
      <c r="A15" s="1">
        <f t="shared" si="0"/>
        <v>2534</v>
      </c>
      <c r="B15" s="1">
        <v>1991</v>
      </c>
      <c r="C15" s="3">
        <f>+'[1]GDP &amp; Gov'!F24</f>
        <v>2506635</v>
      </c>
      <c r="D15" s="2"/>
      <c r="E15" s="2"/>
      <c r="F15" s="3">
        <f>+'[1]GDP &amp; Gov'!O24</f>
        <v>2111862</v>
      </c>
      <c r="G15" s="2"/>
      <c r="H15" s="2"/>
      <c r="I15" s="3"/>
      <c r="J15" s="2"/>
      <c r="K15" s="2"/>
    </row>
    <row r="16" spans="1:14" x14ac:dyDescent="0.25">
      <c r="A16" s="1">
        <f t="shared" si="0"/>
        <v>2535</v>
      </c>
      <c r="B16" s="1">
        <v>1992</v>
      </c>
      <c r="C16" s="3">
        <f>+'[1]GDP &amp; Gov'!F25</f>
        <v>2830914</v>
      </c>
      <c r="D16" s="2"/>
      <c r="E16" s="2"/>
      <c r="F16" s="3">
        <f>+'[1]GDP &amp; Gov'!O25</f>
        <v>2282572</v>
      </c>
      <c r="G16" s="2"/>
      <c r="H16" s="2"/>
      <c r="I16" s="3"/>
      <c r="J16" s="2"/>
      <c r="K16" s="2"/>
    </row>
    <row r="17" spans="1:11" x14ac:dyDescent="0.25">
      <c r="A17" s="1">
        <f t="shared" si="0"/>
        <v>2536</v>
      </c>
      <c r="B17" s="1">
        <v>1993</v>
      </c>
      <c r="C17" s="3">
        <f>+'[1]GDP &amp; Gov'!F26</f>
        <v>3165222</v>
      </c>
      <c r="D17" s="2"/>
      <c r="E17" s="2"/>
      <c r="F17" s="3">
        <f>+'[1]GDP &amp; Gov'!O26</f>
        <v>2470908</v>
      </c>
      <c r="G17" s="2"/>
      <c r="H17" s="2"/>
      <c r="I17" s="3"/>
      <c r="J17" s="2"/>
      <c r="K17" s="2"/>
    </row>
    <row r="18" spans="1:11" x14ac:dyDescent="0.25">
      <c r="A18" s="1">
        <f t="shared" si="0"/>
        <v>2537</v>
      </c>
      <c r="B18" s="1">
        <v>1994</v>
      </c>
      <c r="C18" s="3">
        <f>+'[1]GDP &amp; Gov'!F27</f>
        <v>3629341</v>
      </c>
      <c r="D18" s="2"/>
      <c r="E18" s="2"/>
      <c r="F18" s="3">
        <f>+'[1]GDP &amp; Gov'!O27</f>
        <v>2692973</v>
      </c>
      <c r="G18" s="2"/>
      <c r="H18" s="2"/>
      <c r="I18" s="3"/>
      <c r="J18" s="2"/>
      <c r="K18" s="2"/>
    </row>
    <row r="19" spans="1:11" x14ac:dyDescent="0.25">
      <c r="A19" s="1">
        <f t="shared" si="0"/>
        <v>2538</v>
      </c>
      <c r="B19" s="1">
        <v>1995</v>
      </c>
      <c r="C19" s="3">
        <f>+'[1]GDP &amp; Gov'!F28</f>
        <v>4186212</v>
      </c>
      <c r="D19" s="2"/>
      <c r="E19" s="2"/>
      <c r="F19" s="3">
        <f>+'[1]GDP &amp; Gov'!O28</f>
        <v>2941736</v>
      </c>
      <c r="G19" s="2"/>
      <c r="H19" s="2"/>
      <c r="I19" s="3"/>
      <c r="J19" s="2"/>
      <c r="K19" s="2"/>
    </row>
    <row r="20" spans="1:11" x14ac:dyDescent="0.25">
      <c r="A20" s="1">
        <f t="shared" si="0"/>
        <v>2539</v>
      </c>
      <c r="B20" s="1">
        <v>1996</v>
      </c>
      <c r="C20" s="3">
        <f>+'[1]GDP &amp; Gov'!F29</f>
        <v>4611041</v>
      </c>
      <c r="D20" s="2"/>
      <c r="E20" s="2"/>
      <c r="F20" s="3">
        <f>+'[1]GDP &amp; Gov'!O29</f>
        <v>3115338</v>
      </c>
      <c r="G20" s="2"/>
      <c r="H20" s="2"/>
      <c r="I20" s="3"/>
      <c r="J20" s="2"/>
      <c r="K20" s="2"/>
    </row>
    <row r="21" spans="1:11" x14ac:dyDescent="0.25">
      <c r="A21" s="1">
        <f t="shared" si="0"/>
        <v>2540</v>
      </c>
      <c r="B21" s="1">
        <v>1997</v>
      </c>
      <c r="C21" s="3">
        <f>+'[1]GDP &amp; Gov'!F30</f>
        <v>4732610</v>
      </c>
      <c r="D21" s="2"/>
      <c r="E21" s="2"/>
      <c r="F21" s="3">
        <f>+'[1]GDP &amp; Gov'!O30</f>
        <v>3072615</v>
      </c>
      <c r="G21" s="2"/>
      <c r="H21" s="2"/>
      <c r="I21" s="3"/>
      <c r="J21" s="2"/>
      <c r="K21" s="2"/>
    </row>
    <row r="22" spans="1:11" x14ac:dyDescent="0.25">
      <c r="A22" s="1">
        <f t="shared" si="0"/>
        <v>2541</v>
      </c>
      <c r="B22" s="1">
        <v>1998</v>
      </c>
      <c r="C22" s="3">
        <f>+'[1]GDP &amp; Gov'!F31</f>
        <v>4626447</v>
      </c>
      <c r="D22" s="2"/>
      <c r="E22" s="2"/>
      <c r="F22" s="3">
        <f>+'[1]GDP &amp; Gov'!O31</f>
        <v>2749684</v>
      </c>
      <c r="G22" s="2"/>
      <c r="H22" s="2"/>
      <c r="I22" s="3"/>
      <c r="J22" s="2"/>
      <c r="K22" s="2"/>
    </row>
    <row r="23" spans="1:11" x14ac:dyDescent="0.25">
      <c r="A23" s="1">
        <f t="shared" si="0"/>
        <v>2542</v>
      </c>
      <c r="B23" s="1">
        <v>1999</v>
      </c>
      <c r="C23" s="3">
        <f>+'[1]GDP &amp; Gov'!F32</f>
        <v>4637079</v>
      </c>
      <c r="D23" s="2"/>
      <c r="E23" s="2"/>
      <c r="F23" s="3">
        <f>+'[1]GDP &amp; Gov'!O32</f>
        <v>2871980</v>
      </c>
      <c r="G23" s="2"/>
      <c r="H23" s="2"/>
      <c r="I23" s="3"/>
      <c r="J23" s="2"/>
      <c r="K23" s="2"/>
    </row>
    <row r="24" spans="1:11" x14ac:dyDescent="0.25">
      <c r="A24" s="1">
        <f t="shared" si="0"/>
        <v>2543</v>
      </c>
      <c r="B24" s="1">
        <v>2000</v>
      </c>
      <c r="C24" s="3">
        <f>+'[1]GDP &amp; Gov'!F33</f>
        <v>4922731</v>
      </c>
      <c r="D24" s="2"/>
      <c r="E24" s="2"/>
      <c r="F24" s="3">
        <f>+'[1]GDP &amp; Gov'!O33</f>
        <v>3008401</v>
      </c>
      <c r="G24" s="2"/>
      <c r="H24" s="2"/>
      <c r="I24" s="3"/>
      <c r="J24" s="2"/>
      <c r="K24" s="2"/>
    </row>
    <row r="25" spans="1:11" x14ac:dyDescent="0.25">
      <c r="A25" s="1">
        <f t="shared" si="0"/>
        <v>2544</v>
      </c>
      <c r="B25" s="1">
        <v>2001</v>
      </c>
      <c r="C25" s="3">
        <f>+'[1]GDP &amp; Gov'!F34</f>
        <v>5133502</v>
      </c>
      <c r="D25" s="2"/>
      <c r="E25" s="2"/>
      <c r="F25" s="3">
        <f>+'[1]GDP &amp; Gov'!O34</f>
        <v>3073601</v>
      </c>
      <c r="G25" s="2"/>
      <c r="H25" s="2"/>
      <c r="I25" s="3"/>
      <c r="J25" s="2"/>
      <c r="K25" s="2"/>
    </row>
    <row r="26" spans="1:11" x14ac:dyDescent="0.25">
      <c r="A26" s="1">
        <f t="shared" si="0"/>
        <v>2545</v>
      </c>
      <c r="B26" s="1">
        <v>2002</v>
      </c>
      <c r="C26" s="3">
        <f>+'[1]GDP &amp; Gov'!F35</f>
        <v>5450643</v>
      </c>
      <c r="D26" s="2"/>
      <c r="E26" s="2"/>
      <c r="F26" s="3">
        <f>+'[1]GDP &amp; Gov'!O35</f>
        <v>3237042</v>
      </c>
      <c r="G26" s="2"/>
      <c r="H26" s="2"/>
      <c r="I26" s="3"/>
      <c r="J26" s="2"/>
      <c r="K26" s="2"/>
    </row>
    <row r="27" spans="1:11" x14ac:dyDescent="0.25">
      <c r="A27" s="1">
        <f t="shared" si="0"/>
        <v>2546</v>
      </c>
      <c r="B27" s="1">
        <v>2003</v>
      </c>
      <c r="C27" s="3">
        <f>+'[1]GDP &amp; Gov'!F36</f>
        <v>5917369</v>
      </c>
      <c r="D27" s="2"/>
      <c r="E27" s="2"/>
      <c r="F27" s="3">
        <f>+'[1]GDP &amp; Gov'!O36</f>
        <v>3468166</v>
      </c>
      <c r="G27" s="2"/>
      <c r="H27" s="2"/>
      <c r="I27" s="3"/>
      <c r="J27" s="2"/>
      <c r="K27" s="2"/>
    </row>
    <row r="28" spans="1:11" x14ac:dyDescent="0.25">
      <c r="A28" s="1">
        <f t="shared" si="0"/>
        <v>2547</v>
      </c>
      <c r="B28" s="1">
        <v>2004</v>
      </c>
      <c r="C28" s="3">
        <f>+'[1]GDP &amp; Gov'!F37</f>
        <v>6489476</v>
      </c>
      <c r="D28" s="2"/>
      <c r="E28" s="2"/>
      <c r="F28" s="3">
        <f>+'[1]GDP &amp; Gov'!O37</f>
        <v>3688189</v>
      </c>
      <c r="G28" s="2"/>
      <c r="H28" s="2"/>
      <c r="I28" s="3"/>
      <c r="J28" s="2"/>
      <c r="K28" s="2"/>
    </row>
    <row r="29" spans="1:11" x14ac:dyDescent="0.25">
      <c r="A29" s="1">
        <f t="shared" si="0"/>
        <v>2548</v>
      </c>
      <c r="B29" s="1">
        <v>2005</v>
      </c>
      <c r="C29" s="3">
        <f>+'[1]GDP &amp; Gov'!F38</f>
        <v>7092893</v>
      </c>
      <c r="D29" s="2"/>
      <c r="E29" s="2"/>
      <c r="F29" s="3">
        <f>+'[1]GDP &amp; Gov'!O38</f>
        <v>3858019</v>
      </c>
      <c r="G29" s="2"/>
      <c r="H29" s="2"/>
      <c r="I29" s="3">
        <f>+C29/Pop!B2*100</f>
        <v>10893.647005065031</v>
      </c>
      <c r="J29" s="2"/>
      <c r="K29" s="2"/>
    </row>
    <row r="30" spans="1:11" x14ac:dyDescent="0.25">
      <c r="A30" s="1">
        <f t="shared" si="0"/>
        <v>2549</v>
      </c>
      <c r="B30" s="1">
        <v>2006</v>
      </c>
      <c r="C30" s="3">
        <f>+'[1]GDP &amp; Gov'!F39</f>
        <v>7844939</v>
      </c>
      <c r="D30" s="2"/>
      <c r="E30" s="2"/>
      <c r="F30" s="3">
        <f>+'[1]GDP &amp; Gov'!O39</f>
        <v>4054504</v>
      </c>
      <c r="G30" s="2"/>
      <c r="H30" s="2"/>
      <c r="I30" s="3">
        <f>+C30/Pop!B3*100</f>
        <v>12033.411575403636</v>
      </c>
      <c r="J30" s="2"/>
      <c r="K30" s="2"/>
    </row>
    <row r="31" spans="1:11" x14ac:dyDescent="0.25">
      <c r="A31" s="1">
        <f t="shared" si="0"/>
        <v>2550</v>
      </c>
      <c r="B31" s="1">
        <v>2007</v>
      </c>
      <c r="C31" s="3">
        <f>+'[1]GDP &amp; Gov'!F40</f>
        <v>8525197</v>
      </c>
      <c r="D31" s="2"/>
      <c r="E31" s="2"/>
      <c r="F31" s="3">
        <f>+'[1]GDP &amp; Gov'!O40</f>
        <v>4259026</v>
      </c>
      <c r="G31" s="2"/>
      <c r="H31" s="2"/>
      <c r="I31" s="3">
        <f>+C31/Pop!B4*100</f>
        <v>12968.057727074038</v>
      </c>
      <c r="J31" s="2"/>
      <c r="K31" s="2"/>
    </row>
    <row r="32" spans="1:11" x14ac:dyDescent="0.25">
      <c r="A32" s="1">
        <f t="shared" si="0"/>
        <v>2551</v>
      </c>
      <c r="B32" s="1">
        <v>2008</v>
      </c>
      <c r="C32" s="3">
        <f>+'[1]GDP &amp; Gov'!F41</f>
        <v>9080466</v>
      </c>
      <c r="D32" s="2"/>
      <c r="E32" s="2"/>
      <c r="F32" s="3">
        <f>+'[1]GDP &amp; Gov'!O41</f>
        <v>4364833</v>
      </c>
      <c r="G32" s="2"/>
      <c r="H32" s="2"/>
      <c r="I32" s="3">
        <f>+C32/Pop!B5*100</f>
        <v>13691.793225569976</v>
      </c>
      <c r="J32" s="2"/>
      <c r="K32" s="2"/>
    </row>
    <row r="33" spans="1:11" x14ac:dyDescent="0.25">
      <c r="A33" s="1">
        <f>+B33+543</f>
        <v>2552</v>
      </c>
      <c r="B33" s="1">
        <v>2009</v>
      </c>
      <c r="C33" s="3">
        <f>+'[1]GDP &amp; Gov'!F42</f>
        <v>9041551</v>
      </c>
      <c r="D33" s="2"/>
      <c r="E33" s="2"/>
      <c r="F33" s="3">
        <f>+'[1]GDP &amp; Gov'!O42</f>
        <v>4263139</v>
      </c>
      <c r="G33" s="2"/>
      <c r="H33" s="2"/>
      <c r="I33" s="3">
        <f>+C33/Pop!B6*100</f>
        <v>13519.822746052731</v>
      </c>
      <c r="J33" s="2"/>
      <c r="K33" s="2"/>
    </row>
    <row r="34" spans="1:11" x14ac:dyDescent="0.25">
      <c r="A34" s="1">
        <f t="shared" ref="A34:A51" si="1">+B34+543</f>
        <v>2553</v>
      </c>
      <c r="B34" s="1">
        <v>2010</v>
      </c>
      <c r="C34" s="3">
        <f>+'[1]GDP &amp; Gov'!F43</f>
        <v>10104821</v>
      </c>
      <c r="D34" s="8"/>
      <c r="E34" s="2"/>
      <c r="F34" s="3">
        <f>+'[1]GDP &amp; Gov'!O43</f>
        <v>4596112</v>
      </c>
      <c r="G34" s="2"/>
      <c r="H34" s="2"/>
      <c r="I34" s="3">
        <f>+C34/Pop!B7*100</f>
        <v>15009.355823840253</v>
      </c>
      <c r="J34" s="2"/>
      <c r="K34" s="2"/>
    </row>
    <row r="35" spans="1:11" x14ac:dyDescent="0.25">
      <c r="A35" s="1">
        <f t="shared" si="1"/>
        <v>2554</v>
      </c>
      <c r="B35" s="1">
        <v>2011</v>
      </c>
      <c r="C35" s="3">
        <f>+'[1]GDP &amp; Gov'!F44</f>
        <v>10539446</v>
      </c>
      <c r="D35" s="2"/>
      <c r="E35" s="2"/>
      <c r="F35" s="3">
        <f>+'[1]GDP &amp; Gov'!O44</f>
        <v>4598441</v>
      </c>
      <c r="G35" s="2"/>
      <c r="H35" s="2"/>
      <c r="I35" s="3">
        <f>+C35/Pop!B8*100</f>
        <v>15580.485181878435</v>
      </c>
      <c r="J35" s="2"/>
      <c r="K35" s="2"/>
    </row>
    <row r="36" spans="1:11" x14ac:dyDescent="0.25">
      <c r="A36" s="1">
        <f t="shared" si="1"/>
        <v>2555</v>
      </c>
      <c r="B36" s="1">
        <v>2012</v>
      </c>
      <c r="C36" s="3">
        <f>+'[1]GDP &amp; Gov'!F45</f>
        <v>11382601.680000002</v>
      </c>
      <c r="D36" s="2"/>
      <c r="E36" s="2"/>
      <c r="F36" s="3">
        <f>+F35*(1+'[1]GDP &amp; Gov'!$F71/100)</f>
        <v>4805370.8449999997</v>
      </c>
      <c r="G36" s="2"/>
      <c r="H36" s="2"/>
      <c r="I36" s="3">
        <f>+C36/Pop!B9*100</f>
        <v>16747.351677542596</v>
      </c>
      <c r="J36" s="2"/>
      <c r="K36" s="2"/>
    </row>
    <row r="37" spans="1:11" x14ac:dyDescent="0.25">
      <c r="A37" s="1">
        <f t="shared" si="1"/>
        <v>2556</v>
      </c>
      <c r="B37" s="1">
        <v>2013</v>
      </c>
      <c r="C37" s="3">
        <f>+'[1]GDP &amp; Gov'!F46</f>
        <v>12179383.797600003</v>
      </c>
      <c r="D37" s="2"/>
      <c r="E37" s="2"/>
      <c r="F37" s="3">
        <f>+F36*(1+'[1]GDP &amp; Gov'!$F72/100)</f>
        <v>5021612.5330249993</v>
      </c>
      <c r="G37" s="2"/>
      <c r="H37" s="2"/>
      <c r="I37" s="3">
        <f>+C37/Pop!B10*100</f>
        <v>17836.498796973374</v>
      </c>
      <c r="J37" s="2"/>
      <c r="K37" s="2"/>
    </row>
    <row r="38" spans="1:11" x14ac:dyDescent="0.25">
      <c r="A38" s="1">
        <f t="shared" si="1"/>
        <v>2557</v>
      </c>
      <c r="B38" s="1">
        <v>2014</v>
      </c>
      <c r="C38" s="3">
        <f>+'[1]GDP &amp; Gov'!F47</f>
        <v>13031940.663432004</v>
      </c>
      <c r="D38" s="2"/>
      <c r="E38" s="2"/>
      <c r="F38" s="3">
        <f>+F37*(1+'[1]GDP &amp; Gov'!$F73/100)</f>
        <v>5247585.0970111238</v>
      </c>
      <c r="G38" s="2"/>
      <c r="H38" s="2"/>
      <c r="I38" s="3">
        <f>+C38/Pop!B11*100</f>
        <v>18997.311821038871</v>
      </c>
      <c r="J38" s="2"/>
      <c r="K38" s="2"/>
    </row>
    <row r="39" spans="1:11" x14ac:dyDescent="0.25">
      <c r="A39" s="1">
        <f t="shared" si="1"/>
        <v>2558</v>
      </c>
      <c r="B39" s="1">
        <v>2015</v>
      </c>
      <c r="C39" s="3">
        <f>+'[1]GDP &amp; Gov'!F48</f>
        <v>13944176.509872245</v>
      </c>
      <c r="D39" s="2"/>
      <c r="E39" s="2"/>
      <c r="F39" s="3">
        <f>+F38*(1+'[1]GDP &amp; Gov'!$F74/100)</f>
        <v>5483726.426376624</v>
      </c>
      <c r="G39" s="2"/>
      <c r="H39" s="2"/>
      <c r="I39" s="3">
        <f>+C39/Pop!B12*100</f>
        <v>20235.844718654429</v>
      </c>
      <c r="J39" s="2"/>
      <c r="K39" s="2"/>
    </row>
    <row r="40" spans="1:11" x14ac:dyDescent="0.25">
      <c r="A40" s="1">
        <f t="shared" si="1"/>
        <v>2559</v>
      </c>
      <c r="B40" s="1">
        <v>2016</v>
      </c>
      <c r="C40" s="3">
        <f>+'[1]GDP &amp; Gov'!F49</f>
        <v>14920268.865563303</v>
      </c>
      <c r="D40" s="2"/>
      <c r="E40" s="2"/>
      <c r="F40" s="3">
        <f>+F39*(1+'[1]GDP &amp; Gov'!$F75/100)</f>
        <v>5730494.1155635715</v>
      </c>
      <c r="G40" s="2"/>
      <c r="H40" s="2"/>
      <c r="I40" s="3">
        <f>+C40/Pop!B13*100</f>
        <v>21557.785553245292</v>
      </c>
      <c r="J40" s="2"/>
      <c r="K40" s="2"/>
    </row>
    <row r="41" spans="1:11" x14ac:dyDescent="0.25">
      <c r="A41" s="1">
        <f t="shared" si="1"/>
        <v>2560</v>
      </c>
      <c r="B41" s="1">
        <v>2017</v>
      </c>
      <c r="C41" s="3">
        <f>+'[1]GDP &amp; Gov'!F50</f>
        <v>15964687.686152736</v>
      </c>
      <c r="D41" s="2"/>
      <c r="E41" s="2"/>
      <c r="F41" s="3">
        <f>+F40*(1+'[1]GDP &amp; Gov'!$F76/100)</f>
        <v>5988366.3507639319</v>
      </c>
      <c r="G41" s="2"/>
      <c r="H41" s="2"/>
      <c r="I41" s="3">
        <f>+C41/Pop!B14*100</f>
        <v>22969.031096178682</v>
      </c>
      <c r="J41" s="2"/>
      <c r="K41" s="2"/>
    </row>
    <row r="42" spans="1:11" x14ac:dyDescent="0.25">
      <c r="A42" s="1">
        <f t="shared" si="1"/>
        <v>2561</v>
      </c>
      <c r="B42" s="1">
        <v>2018</v>
      </c>
      <c r="C42" s="3">
        <f>+'[1]GDP &amp; Gov'!F51</f>
        <v>17082215.824183427</v>
      </c>
      <c r="D42" s="2"/>
      <c r="E42" s="2"/>
      <c r="F42" s="3">
        <f>+F41*(1+'[1]GDP &amp; Gov'!$F77/100)</f>
        <v>6257842.8365483088</v>
      </c>
      <c r="G42" s="2"/>
      <c r="H42" s="2"/>
      <c r="I42" s="3">
        <f>+C42/Pop!B15*100</f>
        <v>24476.025817443224</v>
      </c>
      <c r="J42" s="2"/>
      <c r="K42" s="2"/>
    </row>
    <row r="43" spans="1:11" x14ac:dyDescent="0.25">
      <c r="A43" s="1">
        <f t="shared" si="1"/>
        <v>2562</v>
      </c>
      <c r="B43" s="1">
        <v>2019</v>
      </c>
      <c r="C43" s="3">
        <f>+'[1]GDP &amp; Gov'!F52</f>
        <v>18277970.931876268</v>
      </c>
      <c r="D43" s="2"/>
      <c r="E43" s="2"/>
      <c r="F43" s="3">
        <f>+F42*(1+'[1]GDP &amp; Gov'!$F78/100)</f>
        <v>6539445.7641929826</v>
      </c>
      <c r="G43" s="2"/>
      <c r="H43" s="2"/>
      <c r="I43" s="3">
        <f>+C43/Pop!B16*100</f>
        <v>26085.754419743331</v>
      </c>
      <c r="J43" s="2"/>
      <c r="K43" s="2"/>
    </row>
    <row r="44" spans="1:11" x14ac:dyDescent="0.25">
      <c r="A44" s="1">
        <f t="shared" si="1"/>
        <v>2563</v>
      </c>
      <c r="B44" s="1">
        <v>2020</v>
      </c>
      <c r="C44" s="3">
        <f>+'[1]GDP &amp; Gov'!F53</f>
        <v>19557428.897107609</v>
      </c>
      <c r="D44" s="2"/>
      <c r="E44" s="2"/>
      <c r="F44" s="3">
        <f>+F43*(1+'[1]GDP &amp; Gov'!$F79/100)</f>
        <v>6833720.8235816667</v>
      </c>
      <c r="G44" s="2"/>
      <c r="H44" s="2"/>
      <c r="I44" s="3">
        <f>+C44/Pop!B17*100</f>
        <v>27806.196299527041</v>
      </c>
      <c r="J44" s="2"/>
      <c r="K44" s="2"/>
    </row>
    <row r="45" spans="1:11" x14ac:dyDescent="0.25">
      <c r="A45" s="1">
        <f t="shared" si="1"/>
        <v>2564</v>
      </c>
      <c r="B45" s="1">
        <v>2021</v>
      </c>
      <c r="C45" s="3">
        <f>+'[1]GDP &amp; Gov'!F54</f>
        <v>20926448.919905141</v>
      </c>
      <c r="D45" s="2"/>
      <c r="E45" s="2"/>
      <c r="F45" s="3">
        <f>+F44*(1+'[1]GDP &amp; Gov'!$F80/100)</f>
        <v>7141238.2606428415</v>
      </c>
      <c r="G45" s="2"/>
      <c r="H45" s="2"/>
      <c r="I45" s="3"/>
      <c r="J45" s="2"/>
      <c r="K45" s="2"/>
    </row>
    <row r="46" spans="1:11" x14ac:dyDescent="0.25">
      <c r="A46" s="1">
        <f t="shared" si="1"/>
        <v>2565</v>
      </c>
      <c r="B46" s="1">
        <v>2022</v>
      </c>
      <c r="C46" s="3">
        <f>+'[1]GDP &amp; Gov'!F55</f>
        <v>22391300.344298501</v>
      </c>
      <c r="D46" s="2"/>
      <c r="E46" s="2"/>
      <c r="F46" s="3">
        <f>+F45*(1+'[1]GDP &amp; Gov'!$F81/100)</f>
        <v>7462593.9823717689</v>
      </c>
      <c r="G46" s="2"/>
      <c r="H46" s="2"/>
      <c r="I46" s="3"/>
      <c r="J46" s="2"/>
      <c r="K46" s="2"/>
    </row>
    <row r="47" spans="1:11" x14ac:dyDescent="0.25">
      <c r="A47" s="1">
        <f t="shared" si="1"/>
        <v>2566</v>
      </c>
      <c r="B47" s="1">
        <v>2023</v>
      </c>
      <c r="C47" s="3">
        <f>+'[1]GDP &amp; Gov'!F56</f>
        <v>23958691.368399397</v>
      </c>
      <c r="D47" s="2"/>
      <c r="E47" s="2"/>
      <c r="F47" s="3">
        <f>+F46*(1+'[1]GDP &amp; Gov'!$F82/100)</f>
        <v>7798410.7115784977</v>
      </c>
      <c r="G47" s="2"/>
      <c r="H47" s="2"/>
      <c r="I47" s="3"/>
      <c r="J47" s="2"/>
      <c r="K47" s="2"/>
    </row>
    <row r="48" spans="1:11" x14ac:dyDescent="0.25">
      <c r="A48" s="1">
        <f t="shared" si="1"/>
        <v>2567</v>
      </c>
      <c r="B48" s="1">
        <v>2024</v>
      </c>
      <c r="C48" s="3">
        <f>+'[1]GDP &amp; Gov'!F57</f>
        <v>25635799.764187355</v>
      </c>
      <c r="D48" s="2"/>
      <c r="E48" s="2"/>
      <c r="F48" s="3">
        <f>+F47*(1+'[1]GDP &amp; Gov'!$F83/100)</f>
        <v>8149339.1935995296</v>
      </c>
      <c r="G48" s="2"/>
      <c r="H48" s="2"/>
      <c r="I48" s="3"/>
      <c r="J48" s="2"/>
      <c r="K48" s="2"/>
    </row>
    <row r="49" spans="1:11" x14ac:dyDescent="0.25">
      <c r="A49" s="1">
        <f t="shared" si="1"/>
        <v>2568</v>
      </c>
      <c r="B49" s="1">
        <v>2025</v>
      </c>
      <c r="C49" s="3">
        <f>+'[1]GDP &amp; Gov'!F58</f>
        <v>27430305.74768047</v>
      </c>
      <c r="D49" s="2"/>
      <c r="E49" s="2"/>
      <c r="F49" s="3">
        <f>+F48*(1+'[1]GDP &amp; Gov'!$F84/100)</f>
        <v>8516059.4573115073</v>
      </c>
      <c r="G49" s="2"/>
      <c r="H49" s="2"/>
      <c r="I49" s="3"/>
      <c r="J49" s="2"/>
      <c r="K49" s="2"/>
    </row>
    <row r="50" spans="1:11" x14ac:dyDescent="0.25">
      <c r="A50" s="1">
        <f t="shared" si="1"/>
        <v>2569</v>
      </c>
      <c r="B50" s="1">
        <v>2026</v>
      </c>
      <c r="C50" s="3">
        <f>+'[1]GDP &amp; Gov'!F59</f>
        <v>29350427.150018103</v>
      </c>
      <c r="D50" s="2"/>
      <c r="E50" s="2"/>
      <c r="F50" s="3">
        <f>+F49*(1+'[1]GDP &amp; Gov'!$F85/100)</f>
        <v>8899282.1328905243</v>
      </c>
      <c r="G50" s="2"/>
      <c r="H50" s="2"/>
      <c r="I50" s="3"/>
      <c r="J50" s="2"/>
      <c r="K50" s="2"/>
    </row>
    <row r="51" spans="1:11" x14ac:dyDescent="0.25">
      <c r="A51" s="1">
        <f t="shared" si="1"/>
        <v>2570</v>
      </c>
      <c r="B51" s="1">
        <v>2027</v>
      </c>
      <c r="C51" s="3">
        <f>+'[1]GDP &amp; Gov'!F60</f>
        <v>31404957.050519373</v>
      </c>
      <c r="D51" s="2"/>
      <c r="E51" s="2"/>
      <c r="F51" s="3">
        <f>+F50*(1+'[1]GDP &amp; Gov'!$F86/100)</f>
        <v>9299749.8288705982</v>
      </c>
      <c r="G51" s="2"/>
      <c r="H51" s="2"/>
      <c r="I51" s="3"/>
      <c r="J51" s="2"/>
      <c r="K51" s="2"/>
    </row>
    <row r="52" spans="1:11" x14ac:dyDescent="0.25">
      <c r="A52" s="1">
        <f t="shared" ref="A52:B55" si="2">+A51+1</f>
        <v>2571</v>
      </c>
      <c r="B52" s="1">
        <f t="shared" si="2"/>
        <v>2028</v>
      </c>
      <c r="C52" s="3">
        <f>+'[1]GDP &amp; Gov'!F61</f>
        <v>33603304.04405573</v>
      </c>
      <c r="D52" s="2"/>
      <c r="E52" s="2"/>
      <c r="F52" s="3">
        <f>+F51*(1+'[1]GDP &amp; Gov'!$F87/100)</f>
        <v>9718238.571169775</v>
      </c>
      <c r="G52" s="2"/>
      <c r="H52" s="2"/>
      <c r="I52" s="3"/>
      <c r="J52" s="2"/>
      <c r="K52" s="2"/>
    </row>
    <row r="53" spans="1:11" x14ac:dyDescent="0.25">
      <c r="A53" s="1">
        <f t="shared" si="2"/>
        <v>2572</v>
      </c>
      <c r="B53" s="1">
        <f>+B52+1</f>
        <v>2029</v>
      </c>
      <c r="C53" s="3">
        <f>+'[1]GDP &amp; Gov'!F62</f>
        <v>35955535.327139631</v>
      </c>
      <c r="D53" s="2"/>
      <c r="E53" s="2"/>
      <c r="F53" s="3">
        <f>+F52*(1+'[1]GDP &amp; Gov'!$F88/100)</f>
        <v>10155559.306872414</v>
      </c>
      <c r="G53" s="2"/>
      <c r="H53" s="2"/>
      <c r="I53" s="3"/>
      <c r="J53" s="2"/>
      <c r="K53" s="2"/>
    </row>
    <row r="54" spans="1:11" x14ac:dyDescent="0.25">
      <c r="A54" s="1">
        <f t="shared" si="2"/>
        <v>2573</v>
      </c>
      <c r="B54" s="1">
        <f t="shared" si="2"/>
        <v>2030</v>
      </c>
      <c r="C54" s="3">
        <f>+'[1]GDP &amp; Gov'!F63</f>
        <v>38472422.800039411</v>
      </c>
      <c r="D54" s="2"/>
      <c r="E54" s="2"/>
      <c r="F54" s="3">
        <f>+F53*(1+'[1]GDP &amp; Gov'!$F89/100)</f>
        <v>10612559.475681672</v>
      </c>
      <c r="G54" s="2"/>
      <c r="H54" s="2"/>
      <c r="I54" s="3"/>
      <c r="J54" s="2"/>
      <c r="K54" s="2"/>
    </row>
    <row r="55" spans="1:11" x14ac:dyDescent="0.25">
      <c r="A55" s="1">
        <f t="shared" si="2"/>
        <v>2574</v>
      </c>
      <c r="B55" s="1">
        <f t="shared" si="2"/>
        <v>2031</v>
      </c>
      <c r="C55" s="3">
        <f>+'[1]GDP &amp; Gov'!F64</f>
        <v>41165492.396042168</v>
      </c>
      <c r="D55" s="2"/>
      <c r="E55" s="2"/>
      <c r="F55" s="3">
        <f>+F54*(1+'[1]GDP &amp; Gov'!$F90/100)</f>
        <v>11090124.652087346</v>
      </c>
      <c r="G55" s="2"/>
      <c r="H55" s="2"/>
      <c r="I55" s="3"/>
      <c r="J55" s="2"/>
      <c r="K55" s="2"/>
    </row>
  </sheetData>
  <mergeCells count="7">
    <mergeCell ref="A1:B3"/>
    <mergeCell ref="C1:H1"/>
    <mergeCell ref="I1:N1"/>
    <mergeCell ref="C2:E2"/>
    <mergeCell ref="F2:H2"/>
    <mergeCell ref="I2:K2"/>
    <mergeCell ref="L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1"/>
  <sheetViews>
    <sheetView tabSelected="1" workbookViewId="0">
      <pane xSplit="1" ySplit="1" topLeftCell="B53" activePane="bottomRight" state="frozen"/>
      <selection pane="topRight" activeCell="B1" sqref="B1"/>
      <selection pane="bottomLeft" activeCell="A3" sqref="A3"/>
      <selection pane="bottomRight" activeCell="F4" sqref="F4:H54"/>
    </sheetView>
  </sheetViews>
  <sheetFormatPr defaultRowHeight="15" x14ac:dyDescent="0.25"/>
  <cols>
    <col min="3" max="5" width="11.5703125" customWidth="1"/>
    <col min="6" max="9" width="14.5703125" customWidth="1"/>
    <col min="10" max="15" width="11.5703125" customWidth="1"/>
  </cols>
  <sheetData>
    <row r="1" spans="1:20" x14ac:dyDescent="0.25">
      <c r="A1" s="14" t="s">
        <v>0</v>
      </c>
      <c r="B1" s="15"/>
      <c r="C1" s="20" t="s">
        <v>4</v>
      </c>
      <c r="D1" s="21"/>
      <c r="E1" s="22"/>
      <c r="F1" s="20" t="s">
        <v>5</v>
      </c>
      <c r="G1" s="21"/>
      <c r="H1" s="22"/>
      <c r="I1" s="20" t="s">
        <v>6</v>
      </c>
      <c r="J1" s="21"/>
      <c r="K1" s="21"/>
      <c r="L1" s="21"/>
      <c r="M1" s="21"/>
      <c r="N1" s="22"/>
      <c r="P1" s="14"/>
      <c r="Q1" s="15"/>
      <c r="S1" s="14"/>
      <c r="T1" s="15"/>
    </row>
    <row r="2" spans="1:20" ht="30" x14ac:dyDescent="0.25">
      <c r="A2" s="16"/>
      <c r="B2" s="17"/>
      <c r="C2" s="4" t="s">
        <v>3</v>
      </c>
      <c r="D2" s="4" t="s">
        <v>1</v>
      </c>
      <c r="E2" s="4" t="s">
        <v>2</v>
      </c>
      <c r="F2" s="4" t="s">
        <v>3</v>
      </c>
      <c r="G2" s="4" t="s">
        <v>1</v>
      </c>
      <c r="H2" s="4" t="s">
        <v>2</v>
      </c>
      <c r="I2" s="20" t="s">
        <v>4</v>
      </c>
      <c r="J2" s="21"/>
      <c r="K2" s="22"/>
      <c r="L2" s="20" t="s">
        <v>5</v>
      </c>
      <c r="M2" s="21"/>
      <c r="N2" s="22"/>
      <c r="P2" s="16"/>
      <c r="Q2" s="17"/>
      <c r="S2" s="16"/>
      <c r="T2" s="17"/>
    </row>
    <row r="3" spans="1:20" ht="30" x14ac:dyDescent="0.25">
      <c r="A3" s="18"/>
      <c r="B3" s="19"/>
      <c r="C3" s="3"/>
      <c r="D3" s="3"/>
      <c r="E3" s="3"/>
      <c r="G3" s="2"/>
      <c r="H3" s="2"/>
      <c r="I3" s="4" t="s">
        <v>3</v>
      </c>
      <c r="J3" s="4" t="s">
        <v>1</v>
      </c>
      <c r="K3" s="4" t="s">
        <v>2</v>
      </c>
      <c r="L3" s="4" t="s">
        <v>3</v>
      </c>
      <c r="M3" s="4" t="s">
        <v>1</v>
      </c>
      <c r="N3" s="4" t="s">
        <v>2</v>
      </c>
      <c r="P3" s="18"/>
      <c r="Q3" s="19"/>
      <c r="S3" s="18"/>
      <c r="T3" s="19"/>
    </row>
    <row r="4" spans="1:20" x14ac:dyDescent="0.25">
      <c r="A4" s="1">
        <f>+B4+543</f>
        <v>2523</v>
      </c>
      <c r="B4" s="1">
        <v>1980</v>
      </c>
      <c r="C4" s="3">
        <v>98403</v>
      </c>
      <c r="D4" s="3">
        <v>98403</v>
      </c>
      <c r="E4" s="3">
        <v>98403</v>
      </c>
      <c r="F4" s="3">
        <v>98251</v>
      </c>
      <c r="G4" s="3">
        <v>98251</v>
      </c>
      <c r="H4" s="3">
        <v>98251</v>
      </c>
      <c r="I4" s="5">
        <f>+C4/GDP!C4*100</f>
        <v>14.853686590730012</v>
      </c>
      <c r="J4" s="5" t="e">
        <f>+D4/GDP!D4*100</f>
        <v>#DIV/0!</v>
      </c>
      <c r="K4" s="2"/>
      <c r="L4" s="5">
        <f>+F4/GDP!C4*100</f>
        <v>14.830742571118913</v>
      </c>
      <c r="M4" s="2"/>
      <c r="N4" s="2"/>
      <c r="P4" s="1"/>
      <c r="Q4" s="1"/>
      <c r="S4" s="1"/>
      <c r="T4" s="1"/>
    </row>
    <row r="5" spans="1:20" x14ac:dyDescent="0.25">
      <c r="A5" s="1">
        <f>+B5+543</f>
        <v>2524</v>
      </c>
      <c r="B5" s="1">
        <v>1981</v>
      </c>
      <c r="C5" s="3">
        <v>111119</v>
      </c>
      <c r="D5" s="3">
        <v>111119</v>
      </c>
      <c r="E5" s="3">
        <v>111119</v>
      </c>
      <c r="F5" s="3">
        <v>110932</v>
      </c>
      <c r="G5" s="3">
        <v>110932</v>
      </c>
      <c r="H5" s="3">
        <v>110932</v>
      </c>
      <c r="I5" s="5">
        <f>+C5/GDP!C5*100</f>
        <v>14.614075511997013</v>
      </c>
      <c r="J5" s="5" t="e">
        <f>+D5/GDP!D5*100</f>
        <v>#DIV/0!</v>
      </c>
      <c r="K5" s="2"/>
      <c r="L5" s="5">
        <f>+F5/GDP!C5*100</f>
        <v>14.589481769066067</v>
      </c>
      <c r="M5" s="2"/>
      <c r="N5" s="2"/>
      <c r="P5" s="1"/>
      <c r="Q5" s="1"/>
      <c r="S5" s="1"/>
      <c r="T5" s="1"/>
    </row>
    <row r="6" spans="1:20" x14ac:dyDescent="0.25">
      <c r="A6" s="1">
        <f>+B6+543</f>
        <v>2525</v>
      </c>
      <c r="B6" s="1">
        <v>1982</v>
      </c>
      <c r="C6" s="3">
        <v>113907</v>
      </c>
      <c r="D6" s="3">
        <v>113907</v>
      </c>
      <c r="E6" s="3">
        <v>113907</v>
      </c>
      <c r="F6" s="3">
        <v>113703</v>
      </c>
      <c r="G6" s="3">
        <v>113703</v>
      </c>
      <c r="H6" s="3">
        <v>113703</v>
      </c>
      <c r="I6" s="5">
        <f>+C6/GDP!C6*100</f>
        <v>13.535075555302061</v>
      </c>
      <c r="J6" s="5" t="e">
        <f>+D6/GDP!D6*100</f>
        <v>#DIV/0!</v>
      </c>
      <c r="K6" s="2"/>
      <c r="L6" s="5">
        <f>+F6/GDP!C6*100</f>
        <v>13.510835118689021</v>
      </c>
      <c r="M6" s="2"/>
      <c r="N6" s="2"/>
      <c r="P6" s="1"/>
      <c r="Q6" s="1"/>
      <c r="S6" s="1"/>
      <c r="T6" s="1"/>
    </row>
    <row r="7" spans="1:20" x14ac:dyDescent="0.25">
      <c r="A7" s="1">
        <f>+B7+543</f>
        <v>2526</v>
      </c>
      <c r="B7" s="1">
        <v>1983</v>
      </c>
      <c r="C7" s="3">
        <v>139202</v>
      </c>
      <c r="D7" s="3">
        <v>139202</v>
      </c>
      <c r="E7" s="3">
        <v>139202</v>
      </c>
      <c r="F7" s="3">
        <v>138978</v>
      </c>
      <c r="G7" s="3">
        <v>138978</v>
      </c>
      <c r="H7" s="3">
        <v>138978</v>
      </c>
      <c r="I7" s="5">
        <f>+C7/GDP!C7*100</f>
        <v>15.114404189409427</v>
      </c>
      <c r="J7" s="5" t="e">
        <f>+D7/GDP!D7*100</f>
        <v>#DIV/0!</v>
      </c>
      <c r="K7" s="2"/>
      <c r="L7" s="5">
        <f>+F7/GDP!C7*100</f>
        <v>15.090082509128774</v>
      </c>
      <c r="M7" s="2"/>
      <c r="N7" s="2"/>
      <c r="P7" s="1"/>
      <c r="Q7" s="1"/>
      <c r="S7" s="1"/>
      <c r="T7" s="1"/>
    </row>
    <row r="8" spans="1:20" x14ac:dyDescent="0.25">
      <c r="A8" s="1">
        <f t="shared" ref="A8:A32" si="0">+B8+543</f>
        <v>2527</v>
      </c>
      <c r="B8" s="1">
        <v>1984</v>
      </c>
      <c r="C8" s="3">
        <v>140272</v>
      </c>
      <c r="D8" s="3">
        <v>140272</v>
      </c>
      <c r="E8" s="3">
        <v>140272</v>
      </c>
      <c r="F8" s="3">
        <v>140023</v>
      </c>
      <c r="G8" s="3">
        <v>140023</v>
      </c>
      <c r="H8" s="3">
        <v>140023</v>
      </c>
      <c r="I8" s="5">
        <f>+C8/GDP!C8*100</f>
        <v>14.196565020696914</v>
      </c>
      <c r="J8" s="5" t="e">
        <f>+D8/GDP!D8*100</f>
        <v>#DIV/0!</v>
      </c>
      <c r="K8" s="2"/>
      <c r="L8" s="5">
        <f>+F8/GDP!C8*100</f>
        <v>14.171364377017822</v>
      </c>
      <c r="M8" s="2"/>
      <c r="N8" s="2"/>
      <c r="P8" s="1"/>
      <c r="Q8" s="1"/>
      <c r="S8" s="1"/>
      <c r="T8" s="1"/>
    </row>
    <row r="9" spans="1:20" x14ac:dyDescent="0.25">
      <c r="A9" s="1">
        <f t="shared" si="0"/>
        <v>2528</v>
      </c>
      <c r="B9" s="1">
        <v>1985</v>
      </c>
      <c r="C9" s="3">
        <v>147605</v>
      </c>
      <c r="D9" s="3">
        <v>147605</v>
      </c>
      <c r="E9" s="3">
        <v>147605</v>
      </c>
      <c r="F9" s="3">
        <v>147337</v>
      </c>
      <c r="G9" s="3">
        <v>147337</v>
      </c>
      <c r="H9" s="3">
        <v>147337</v>
      </c>
      <c r="I9" s="5">
        <f>+C9/GDP!C9*100</f>
        <v>13.971183989338339</v>
      </c>
      <c r="J9" s="5" t="e">
        <f>+D9/GDP!D9*100</f>
        <v>#DIV/0!</v>
      </c>
      <c r="K9" s="2"/>
      <c r="L9" s="5">
        <f>+F9/GDP!C9*100</f>
        <v>13.945817116202996</v>
      </c>
      <c r="M9" s="2"/>
      <c r="N9" s="2"/>
      <c r="P9" s="1"/>
      <c r="Q9" s="1"/>
      <c r="S9" s="1"/>
      <c r="T9" s="1"/>
    </row>
    <row r="10" spans="1:20" x14ac:dyDescent="0.25">
      <c r="A10" s="1">
        <f t="shared" si="0"/>
        <v>2529</v>
      </c>
      <c r="B10" s="1">
        <v>1986</v>
      </c>
      <c r="C10" s="3">
        <v>156684</v>
      </c>
      <c r="D10" s="3">
        <v>156684</v>
      </c>
      <c r="E10" s="3">
        <v>156684</v>
      </c>
      <c r="F10" s="3">
        <v>156399</v>
      </c>
      <c r="G10" s="3">
        <v>156399</v>
      </c>
      <c r="H10" s="3">
        <v>156399</v>
      </c>
      <c r="I10" s="5">
        <f>+C10/GDP!C10*100</f>
        <v>13.824282224145643</v>
      </c>
      <c r="J10" s="5" t="e">
        <f>+D10/GDP!D10*100</f>
        <v>#DIV/0!</v>
      </c>
      <c r="K10" s="2"/>
      <c r="L10" s="5">
        <f>+F10/GDP!C10*100</f>
        <v>13.799136577915769</v>
      </c>
      <c r="M10" s="2"/>
      <c r="N10" s="2"/>
      <c r="P10" s="1"/>
      <c r="Q10" s="1"/>
      <c r="S10" s="1"/>
      <c r="T10" s="1"/>
    </row>
    <row r="11" spans="1:20" x14ac:dyDescent="0.25">
      <c r="A11" s="1">
        <f t="shared" si="0"/>
        <v>2530</v>
      </c>
      <c r="B11" s="1">
        <v>1987</v>
      </c>
      <c r="C11" s="3">
        <v>187909</v>
      </c>
      <c r="D11" s="3">
        <v>187909</v>
      </c>
      <c r="E11" s="3">
        <v>187909</v>
      </c>
      <c r="F11" s="3">
        <v>187605</v>
      </c>
      <c r="G11" s="3">
        <v>187605</v>
      </c>
      <c r="H11" s="3">
        <v>187605</v>
      </c>
      <c r="I11" s="5">
        <f>+C11/GDP!C11*100</f>
        <v>14.455505868469659</v>
      </c>
      <c r="J11" s="5" t="e">
        <f>+D11/GDP!D11*100</f>
        <v>#DIV/0!</v>
      </c>
      <c r="K11" s="2"/>
      <c r="L11" s="5">
        <f>+F11/GDP!C11*100</f>
        <v>14.432119688009889</v>
      </c>
      <c r="M11" s="2"/>
      <c r="N11" s="2"/>
      <c r="P11" s="1"/>
      <c r="Q11" s="1"/>
      <c r="S11" s="1"/>
      <c r="T11" s="1"/>
    </row>
    <row r="12" spans="1:20" x14ac:dyDescent="0.25">
      <c r="A12" s="1">
        <f t="shared" si="0"/>
        <v>2531</v>
      </c>
      <c r="B12" s="1">
        <v>1988</v>
      </c>
      <c r="C12" s="3">
        <v>248863</v>
      </c>
      <c r="D12" s="3">
        <v>248863</v>
      </c>
      <c r="E12" s="3">
        <v>248863</v>
      </c>
      <c r="F12" s="3">
        <v>248530</v>
      </c>
      <c r="G12" s="3">
        <v>248530</v>
      </c>
      <c r="H12" s="3">
        <v>248530</v>
      </c>
      <c r="I12" s="5">
        <f>+C12/GDP!C12*100</f>
        <v>15.954760982790145</v>
      </c>
      <c r="J12" s="5" t="e">
        <f>+D12/GDP!D12*100</f>
        <v>#DIV/0!</v>
      </c>
      <c r="K12" s="2"/>
      <c r="L12" s="5">
        <f>+F12/GDP!C12*100</f>
        <v>15.933412146654325</v>
      </c>
      <c r="M12" s="2"/>
      <c r="N12" s="2"/>
      <c r="P12" s="1"/>
      <c r="Q12" s="1"/>
      <c r="S12" s="1"/>
      <c r="T12" s="1"/>
    </row>
    <row r="13" spans="1:20" x14ac:dyDescent="0.25">
      <c r="A13" s="1">
        <f t="shared" si="0"/>
        <v>2532</v>
      </c>
      <c r="B13" s="1">
        <v>1989</v>
      </c>
      <c r="C13" s="3">
        <v>310828</v>
      </c>
      <c r="D13" s="3">
        <v>310828</v>
      </c>
      <c r="E13" s="3">
        <v>310828</v>
      </c>
      <c r="F13" s="3">
        <v>310434</v>
      </c>
      <c r="G13" s="3">
        <v>310434</v>
      </c>
      <c r="H13" s="3">
        <v>310434</v>
      </c>
      <c r="I13" s="5">
        <f>+C13/GDP!C13*100</f>
        <v>16.738251968775309</v>
      </c>
      <c r="J13" s="5" t="e">
        <f>+D13/GDP!D13*100</f>
        <v>#DIV/0!</v>
      </c>
      <c r="K13" s="2"/>
      <c r="L13" s="5">
        <f>+F13/GDP!C13*100</f>
        <v>16.717034860677913</v>
      </c>
      <c r="M13" s="2"/>
      <c r="N13" s="2"/>
      <c r="P13" s="1"/>
      <c r="Q13" s="1"/>
      <c r="S13" s="1"/>
      <c r="T13" s="1"/>
    </row>
    <row r="14" spans="1:20" x14ac:dyDescent="0.25">
      <c r="A14" s="1">
        <f t="shared" si="0"/>
        <v>2533</v>
      </c>
      <c r="B14" s="1">
        <v>1990</v>
      </c>
      <c r="C14" s="3">
        <v>413415</v>
      </c>
      <c r="D14" s="3">
        <v>413415</v>
      </c>
      <c r="E14" s="3">
        <v>413415</v>
      </c>
      <c r="F14" s="3">
        <v>412974</v>
      </c>
      <c r="G14" s="3">
        <v>412974</v>
      </c>
      <c r="H14" s="3">
        <v>412974</v>
      </c>
      <c r="I14" s="5">
        <f>+C14/GDP!C14*100</f>
        <v>18.93320265897886</v>
      </c>
      <c r="J14" s="5" t="e">
        <f>+D14/GDP!D14*100</f>
        <v>#DIV/0!</v>
      </c>
      <c r="K14" s="2"/>
      <c r="L14" s="5">
        <f>+F14/GDP!C14*100</f>
        <v>18.913006143679201</v>
      </c>
      <c r="M14" s="2"/>
      <c r="N14" s="2"/>
      <c r="P14" s="1"/>
      <c r="Q14" s="1"/>
      <c r="S14" s="1"/>
      <c r="T14" s="1"/>
    </row>
    <row r="15" spans="1:20" x14ac:dyDescent="0.25">
      <c r="A15" s="1">
        <f t="shared" si="0"/>
        <v>2534</v>
      </c>
      <c r="B15" s="1">
        <v>1991</v>
      </c>
      <c r="C15" s="3">
        <v>487645</v>
      </c>
      <c r="D15" s="3">
        <v>487645</v>
      </c>
      <c r="E15" s="3">
        <v>487645</v>
      </c>
      <c r="F15" s="3">
        <v>484206</v>
      </c>
      <c r="G15" s="3">
        <v>484206</v>
      </c>
      <c r="H15" s="3">
        <v>484206</v>
      </c>
      <c r="I15" s="5">
        <f>+C15/GDP!C15*100</f>
        <v>19.45416863643889</v>
      </c>
      <c r="J15" s="5" t="e">
        <f>+D15/GDP!D15*100</f>
        <v>#DIV/0!</v>
      </c>
      <c r="K15" s="2"/>
      <c r="L15" s="5">
        <f>+F15/GDP!C15*100</f>
        <v>19.316972754310061</v>
      </c>
      <c r="M15" s="2"/>
      <c r="N15" s="2"/>
      <c r="P15" s="1"/>
      <c r="Q15" s="1"/>
      <c r="S15" s="1"/>
      <c r="T15" s="1"/>
    </row>
    <row r="16" spans="1:20" x14ac:dyDescent="0.25">
      <c r="A16" s="1">
        <f t="shared" si="0"/>
        <v>2535</v>
      </c>
      <c r="B16" s="1">
        <v>1992</v>
      </c>
      <c r="C16" s="3">
        <v>526270</v>
      </c>
      <c r="D16" s="3">
        <v>526270</v>
      </c>
      <c r="E16" s="3">
        <v>526270</v>
      </c>
      <c r="F16" s="3">
        <v>521132</v>
      </c>
      <c r="G16" s="3">
        <v>521132</v>
      </c>
      <c r="H16" s="3">
        <v>521132</v>
      </c>
      <c r="I16" s="5">
        <f>+C16/GDP!C16*100</f>
        <v>18.590109060183391</v>
      </c>
      <c r="J16" s="5" t="e">
        <f>+D16/GDP!D16*100</f>
        <v>#DIV/0!</v>
      </c>
      <c r="K16" s="2"/>
      <c r="L16" s="5">
        <f>+F16/GDP!C16*100</f>
        <v>18.408612907350772</v>
      </c>
      <c r="M16" s="2"/>
      <c r="N16" s="2"/>
      <c r="P16" s="1"/>
      <c r="Q16" s="1"/>
      <c r="S16" s="1"/>
      <c r="T16" s="1"/>
    </row>
    <row r="17" spans="1:20" x14ac:dyDescent="0.25">
      <c r="A17" s="1">
        <f t="shared" si="0"/>
        <v>2536</v>
      </c>
      <c r="B17" s="1">
        <v>1993</v>
      </c>
      <c r="C17" s="3">
        <v>603589</v>
      </c>
      <c r="D17" s="3">
        <v>603589</v>
      </c>
      <c r="E17" s="3">
        <v>603589</v>
      </c>
      <c r="F17" s="3">
        <v>597110</v>
      </c>
      <c r="G17" s="3">
        <v>597110</v>
      </c>
      <c r="H17" s="3">
        <v>597110</v>
      </c>
      <c r="I17" s="5">
        <f>+C17/GDP!C17*100</f>
        <v>19.069404926415903</v>
      </c>
      <c r="J17" s="5" t="e">
        <f>+D17/GDP!D17*100</f>
        <v>#DIV/0!</v>
      </c>
      <c r="K17" s="2"/>
      <c r="L17" s="5">
        <f>+F17/GDP!C17*100</f>
        <v>18.864711543139787</v>
      </c>
      <c r="M17" s="2"/>
      <c r="N17" s="2"/>
      <c r="P17" s="1"/>
      <c r="Q17" s="1"/>
      <c r="S17" s="1"/>
      <c r="T17" s="1"/>
    </row>
    <row r="18" spans="1:20" x14ac:dyDescent="0.25">
      <c r="A18" s="1">
        <f t="shared" si="0"/>
        <v>2537</v>
      </c>
      <c r="B18" s="1">
        <v>1994</v>
      </c>
      <c r="C18" s="3">
        <v>716331</v>
      </c>
      <c r="D18" s="3">
        <v>716331</v>
      </c>
      <c r="E18" s="3">
        <v>716331</v>
      </c>
      <c r="F18" s="3">
        <v>707220</v>
      </c>
      <c r="G18" s="3">
        <v>707220</v>
      </c>
      <c r="H18" s="3">
        <v>707220</v>
      </c>
      <c r="I18" s="5">
        <f>+C18/GDP!C18*100</f>
        <v>19.737219511751583</v>
      </c>
      <c r="J18" s="5" t="e">
        <f>+D18/GDP!D18*100</f>
        <v>#DIV/0!</v>
      </c>
      <c r="K18" s="2"/>
      <c r="L18" s="5">
        <f>+F18/GDP!C18*100</f>
        <v>19.486182202223489</v>
      </c>
      <c r="M18" s="2"/>
      <c r="N18" s="2"/>
      <c r="P18" s="1"/>
      <c r="Q18" s="1"/>
      <c r="S18" s="1"/>
      <c r="T18" s="1"/>
    </row>
    <row r="19" spans="1:20" x14ac:dyDescent="0.25">
      <c r="A19" s="1">
        <f t="shared" si="0"/>
        <v>2538</v>
      </c>
      <c r="B19" s="1">
        <v>1995</v>
      </c>
      <c r="C19" s="3">
        <v>830459</v>
      </c>
      <c r="D19" s="3">
        <v>830459</v>
      </c>
      <c r="E19" s="3">
        <v>830459</v>
      </c>
      <c r="F19" s="3">
        <v>820099</v>
      </c>
      <c r="G19" s="3">
        <v>820099</v>
      </c>
      <c r="H19" s="3">
        <v>820099</v>
      </c>
      <c r="I19" s="5">
        <f>+C19/GDP!C19*100</f>
        <v>19.837958517151066</v>
      </c>
      <c r="J19" s="5" t="e">
        <f>+D19/GDP!D19*100</f>
        <v>#DIV/0!</v>
      </c>
      <c r="K19" s="2"/>
      <c r="L19" s="5">
        <f>+F19/GDP!C19*100</f>
        <v>19.590479411936137</v>
      </c>
      <c r="M19" s="2"/>
      <c r="N19" s="2"/>
      <c r="P19" s="1"/>
      <c r="Q19" s="1"/>
      <c r="S19" s="1"/>
      <c r="T19" s="1"/>
    </row>
    <row r="20" spans="1:20" x14ac:dyDescent="0.25">
      <c r="A20" s="1">
        <f t="shared" si="0"/>
        <v>2539</v>
      </c>
      <c r="B20" s="1">
        <v>1996</v>
      </c>
      <c r="C20" s="3">
        <v>945188</v>
      </c>
      <c r="D20" s="3">
        <v>945188</v>
      </c>
      <c r="E20" s="3">
        <v>945188</v>
      </c>
      <c r="F20" s="3">
        <v>932132</v>
      </c>
      <c r="G20" s="3">
        <v>932132</v>
      </c>
      <c r="H20" s="3">
        <v>932132</v>
      </c>
      <c r="I20" s="5">
        <f>+C20/GDP!C20*100</f>
        <v>20.498364685978721</v>
      </c>
      <c r="J20" s="5" t="e">
        <f>+D20/GDP!D20*100</f>
        <v>#DIV/0!</v>
      </c>
      <c r="K20" s="2"/>
      <c r="L20" s="5">
        <f>+F20/GDP!C20*100</f>
        <v>20.215218212113058</v>
      </c>
      <c r="M20" s="2"/>
      <c r="N20" s="2"/>
      <c r="P20" s="1"/>
      <c r="Q20" s="1"/>
      <c r="S20" s="1"/>
      <c r="T20" s="1"/>
    </row>
    <row r="21" spans="1:20" x14ac:dyDescent="0.25">
      <c r="A21" s="1">
        <f t="shared" si="0"/>
        <v>2540</v>
      </c>
      <c r="B21" s="1">
        <v>1997</v>
      </c>
      <c r="C21" s="3">
        <v>935439</v>
      </c>
      <c r="D21" s="3">
        <v>935439</v>
      </c>
      <c r="E21" s="3">
        <v>935439</v>
      </c>
      <c r="F21" s="3">
        <v>920836</v>
      </c>
      <c r="G21" s="3">
        <v>920836</v>
      </c>
      <c r="H21" s="3">
        <v>920836</v>
      </c>
      <c r="I21" s="5">
        <f>+C21/GDP!C21*100</f>
        <v>19.765816325452551</v>
      </c>
      <c r="J21" s="5" t="e">
        <f>+D21/GDP!D21*100</f>
        <v>#DIV/0!</v>
      </c>
      <c r="K21" s="2"/>
      <c r="L21" s="5">
        <f>+F21/GDP!C21*100</f>
        <v>19.457255087573241</v>
      </c>
      <c r="M21" s="2"/>
      <c r="N21" s="2"/>
      <c r="P21" s="1"/>
      <c r="Q21" s="1"/>
      <c r="S21" s="1"/>
      <c r="T21" s="1"/>
    </row>
    <row r="22" spans="1:20" x14ac:dyDescent="0.25">
      <c r="A22" s="1">
        <f t="shared" si="0"/>
        <v>2541</v>
      </c>
      <c r="B22" s="1">
        <v>1998</v>
      </c>
      <c r="C22" s="3">
        <v>794498</v>
      </c>
      <c r="D22" s="3">
        <v>794498</v>
      </c>
      <c r="E22" s="3">
        <v>794498</v>
      </c>
      <c r="F22" s="3">
        <v>784146</v>
      </c>
      <c r="G22" s="3">
        <v>784146</v>
      </c>
      <c r="H22" s="3">
        <v>784146</v>
      </c>
      <c r="I22" s="5">
        <f>+C22/GDP!C22*100</f>
        <v>17.172962318599996</v>
      </c>
      <c r="J22" s="5" t="e">
        <f>+D22/GDP!D22*100</f>
        <v>#DIV/0!</v>
      </c>
      <c r="K22" s="2"/>
      <c r="L22" s="5">
        <f>+F22/GDP!C22*100</f>
        <v>16.949205297283207</v>
      </c>
      <c r="M22" s="2"/>
      <c r="N22" s="2"/>
      <c r="P22" s="1"/>
      <c r="Q22" s="1"/>
      <c r="S22" s="1"/>
      <c r="T22" s="1"/>
    </row>
    <row r="23" spans="1:20" x14ac:dyDescent="0.25">
      <c r="A23" s="1">
        <f t="shared" si="0"/>
        <v>2542</v>
      </c>
      <c r="B23" s="1">
        <v>1999</v>
      </c>
      <c r="C23" s="3">
        <v>738777</v>
      </c>
      <c r="D23" s="3">
        <v>738777</v>
      </c>
      <c r="E23" s="3">
        <v>738777</v>
      </c>
      <c r="F23" s="3">
        <v>728404</v>
      </c>
      <c r="G23" s="3">
        <v>728404</v>
      </c>
      <c r="H23" s="3">
        <v>728404</v>
      </c>
      <c r="I23" s="5">
        <f>+C23/GDP!C23*100</f>
        <v>15.931947676543789</v>
      </c>
      <c r="J23" s="5" t="e">
        <f>+D23/GDP!D23*100</f>
        <v>#DIV/0!</v>
      </c>
      <c r="K23" s="2"/>
      <c r="L23" s="5">
        <f>+F23/GDP!C23*100</f>
        <v>15.708250819104009</v>
      </c>
      <c r="M23" s="2"/>
      <c r="N23" s="2"/>
      <c r="P23" s="1"/>
      <c r="Q23" s="1"/>
      <c r="S23" s="1"/>
      <c r="T23" s="1"/>
    </row>
    <row r="24" spans="1:20" x14ac:dyDescent="0.25">
      <c r="A24" s="1">
        <f t="shared" si="0"/>
        <v>2543</v>
      </c>
      <c r="B24" s="1">
        <v>2000</v>
      </c>
      <c r="C24" s="3">
        <v>775662</v>
      </c>
      <c r="D24" s="3">
        <v>775662</v>
      </c>
      <c r="E24" s="3">
        <v>775662</v>
      </c>
      <c r="F24" s="3">
        <v>764593</v>
      </c>
      <c r="G24" s="3">
        <v>764593</v>
      </c>
      <c r="H24" s="3">
        <v>764593</v>
      </c>
      <c r="I24" s="5">
        <f>+C24/GDP!C24*100</f>
        <v>15.756741532291729</v>
      </c>
      <c r="J24" s="5" t="e">
        <f>+D24/GDP!D24*100</f>
        <v>#DIV/0!</v>
      </c>
      <c r="K24" s="2"/>
      <c r="L24" s="5">
        <f>+F24/GDP!C24*100</f>
        <v>15.531886670224312</v>
      </c>
      <c r="M24" s="2"/>
      <c r="N24" s="2"/>
      <c r="P24" s="1"/>
      <c r="Q24" s="1"/>
      <c r="S24" s="1"/>
      <c r="T24" s="1"/>
    </row>
    <row r="25" spans="1:20" x14ac:dyDescent="0.25">
      <c r="A25" s="1">
        <f t="shared" si="0"/>
        <v>2544</v>
      </c>
      <c r="B25" s="1">
        <v>2001</v>
      </c>
      <c r="C25" s="3">
        <v>821514</v>
      </c>
      <c r="D25" s="3">
        <v>821514</v>
      </c>
      <c r="E25" s="3">
        <v>821514</v>
      </c>
      <c r="F25" s="3">
        <v>810281</v>
      </c>
      <c r="G25" s="3">
        <v>810281</v>
      </c>
      <c r="H25" s="3">
        <v>810281</v>
      </c>
      <c r="I25" s="5">
        <f>+C25/GDP!C25*100</f>
        <v>16.002993667870395</v>
      </c>
      <c r="J25" s="5" t="e">
        <f>+D25/GDP!D25*100</f>
        <v>#DIV/0!</v>
      </c>
      <c r="K25" s="2"/>
      <c r="L25" s="5">
        <f>+F25/GDP!C25*100</f>
        <v>15.784176182263101</v>
      </c>
      <c r="M25" s="2"/>
      <c r="N25" s="2"/>
      <c r="P25" s="1"/>
      <c r="Q25" s="1"/>
      <c r="S25" s="1"/>
      <c r="T25" s="1"/>
    </row>
    <row r="26" spans="1:20" x14ac:dyDescent="0.25">
      <c r="A26" s="1">
        <f t="shared" si="0"/>
        <v>2545</v>
      </c>
      <c r="B26" s="1">
        <v>2002</v>
      </c>
      <c r="C26" s="3">
        <v>920068</v>
      </c>
      <c r="D26" s="3">
        <v>920068</v>
      </c>
      <c r="E26" s="3">
        <v>920068</v>
      </c>
      <c r="F26" s="3">
        <v>907535</v>
      </c>
      <c r="G26" s="3">
        <v>907535</v>
      </c>
      <c r="H26" s="3">
        <v>907535</v>
      </c>
      <c r="I26" s="5">
        <f>+C26/GDP!C26*100</f>
        <v>16.879990122266307</v>
      </c>
      <c r="J26" s="5" t="e">
        <f>+D26/GDP!D26*100</f>
        <v>#DIV/0!</v>
      </c>
      <c r="K26" s="2"/>
      <c r="L26" s="5">
        <f>+F26/GDP!C26*100</f>
        <v>16.650053947763592</v>
      </c>
      <c r="M26" s="2"/>
      <c r="N26" s="2"/>
      <c r="P26" s="1"/>
      <c r="Q26" s="1"/>
      <c r="S26" s="1"/>
      <c r="T26" s="1"/>
    </row>
    <row r="27" spans="1:20" x14ac:dyDescent="0.25">
      <c r="A27" s="1">
        <f t="shared" si="0"/>
        <v>2546</v>
      </c>
      <c r="B27" s="1">
        <v>2003</v>
      </c>
      <c r="C27" s="3">
        <v>1079068</v>
      </c>
      <c r="D27" s="3">
        <v>1079068</v>
      </c>
      <c r="E27" s="3">
        <v>1079068</v>
      </c>
      <c r="F27" s="3">
        <v>1065253</v>
      </c>
      <c r="G27" s="3">
        <v>1065253</v>
      </c>
      <c r="H27" s="3">
        <v>1065253</v>
      </c>
      <c r="I27" s="5">
        <f>+C27/GDP!C27*100</f>
        <v>18.235604370793844</v>
      </c>
      <c r="J27" s="5" t="e">
        <f>+D27/GDP!D27*100</f>
        <v>#DIV/0!</v>
      </c>
      <c r="K27" s="2"/>
      <c r="L27" s="5">
        <f>+F27/GDP!C27*100</f>
        <v>18.002139126358351</v>
      </c>
      <c r="M27" s="2"/>
      <c r="N27" s="2"/>
      <c r="P27" s="1"/>
      <c r="Q27" s="1"/>
      <c r="S27" s="1"/>
      <c r="T27" s="1"/>
    </row>
    <row r="28" spans="1:20" x14ac:dyDescent="0.25">
      <c r="A28" s="1">
        <f t="shared" si="0"/>
        <v>2547</v>
      </c>
      <c r="B28" s="1">
        <v>2004</v>
      </c>
      <c r="C28" s="3">
        <v>1219689</v>
      </c>
      <c r="D28" s="3">
        <v>1219689</v>
      </c>
      <c r="E28" s="3">
        <v>1219689</v>
      </c>
      <c r="F28" s="3">
        <v>1192488</v>
      </c>
      <c r="G28" s="3">
        <v>1192488</v>
      </c>
      <c r="H28" s="3">
        <v>1192488</v>
      </c>
      <c r="I28" s="5">
        <f>+C28/GDP!C28*100</f>
        <v>18.794876504666941</v>
      </c>
      <c r="J28" s="5" t="e">
        <f>+D28/GDP!D28*100</f>
        <v>#DIV/0!</v>
      </c>
      <c r="K28" s="2"/>
      <c r="L28" s="5">
        <f>+F28/GDP!C28*100</f>
        <v>18.375720936482391</v>
      </c>
      <c r="M28" s="2"/>
      <c r="N28" s="2"/>
      <c r="P28" s="1"/>
      <c r="Q28" s="1"/>
      <c r="S28" s="1"/>
      <c r="T28" s="1"/>
    </row>
    <row r="29" spans="1:20" x14ac:dyDescent="0.25">
      <c r="A29" s="1">
        <f t="shared" si="0"/>
        <v>2548</v>
      </c>
      <c r="B29" s="1">
        <v>2005</v>
      </c>
      <c r="C29" s="3">
        <v>1417596</v>
      </c>
      <c r="D29" s="3">
        <v>1417596</v>
      </c>
      <c r="E29" s="3">
        <v>1417596</v>
      </c>
      <c r="F29" s="3">
        <v>1387832</v>
      </c>
      <c r="G29" s="3">
        <v>1387832</v>
      </c>
      <c r="H29" s="3">
        <v>1387832</v>
      </c>
      <c r="I29" s="5">
        <f>+C29/GDP!C29*100</f>
        <v>19.986146696418512</v>
      </c>
      <c r="J29" s="5" t="e">
        <f>+D29/GDP!D29*100</f>
        <v>#DIV/0!</v>
      </c>
      <c r="K29" s="2"/>
      <c r="L29" s="5">
        <f>+F29/GDP!C29*100</f>
        <v>19.56651538377923</v>
      </c>
      <c r="M29" s="2"/>
      <c r="N29" s="2"/>
      <c r="P29" s="1"/>
      <c r="Q29" s="1"/>
      <c r="S29" s="1"/>
      <c r="T29" s="1"/>
    </row>
    <row r="30" spans="1:20" x14ac:dyDescent="0.25">
      <c r="A30" s="1">
        <f t="shared" si="0"/>
        <v>2549</v>
      </c>
      <c r="B30" s="1">
        <v>2006</v>
      </c>
      <c r="C30" s="3">
        <v>1567372</v>
      </c>
      <c r="D30" s="3">
        <v>1567372</v>
      </c>
      <c r="E30" s="3">
        <v>1567372</v>
      </c>
      <c r="F30" s="3">
        <v>1534841</v>
      </c>
      <c r="G30" s="3">
        <v>1534841</v>
      </c>
      <c r="H30" s="3">
        <v>1534841</v>
      </c>
      <c r="I30" s="5">
        <f>+C30/GDP!C30*100</f>
        <v>19.97940328152966</v>
      </c>
      <c r="J30" s="5" t="e">
        <f>+D30/GDP!D30*100</f>
        <v>#DIV/0!</v>
      </c>
      <c r="K30" s="2"/>
      <c r="L30" s="5">
        <f>+F30/GDP!C30*100</f>
        <v>19.564728291705009</v>
      </c>
      <c r="M30" s="2"/>
      <c r="N30" s="2"/>
      <c r="P30" s="1"/>
      <c r="Q30" s="1"/>
      <c r="S30" s="1"/>
      <c r="T30" s="1"/>
    </row>
    <row r="31" spans="1:20" x14ac:dyDescent="0.25">
      <c r="A31" s="1">
        <f t="shared" si="0"/>
        <v>2550</v>
      </c>
      <c r="B31" s="1">
        <v>2007</v>
      </c>
      <c r="C31" s="3">
        <v>1613600</v>
      </c>
      <c r="D31" s="3">
        <v>1613600</v>
      </c>
      <c r="E31" s="3">
        <v>1613600</v>
      </c>
      <c r="F31" s="3">
        <v>1578710</v>
      </c>
      <c r="G31" s="3">
        <v>1578710</v>
      </c>
      <c r="H31" s="3">
        <v>1578710</v>
      </c>
      <c r="I31" s="5">
        <f>+C31/GDP!C31*100</f>
        <v>18.927421853125505</v>
      </c>
      <c r="J31" s="5" t="e">
        <f>+D31/GDP!D31*100</f>
        <v>#DIV/0!</v>
      </c>
      <c r="K31" s="2"/>
      <c r="L31" s="5">
        <f>+F31/GDP!C31*100</f>
        <v>18.518164448281958</v>
      </c>
      <c r="M31" s="2"/>
      <c r="N31" s="2"/>
      <c r="P31" s="1"/>
      <c r="Q31" s="1"/>
      <c r="S31" s="1"/>
      <c r="T31" s="1"/>
    </row>
    <row r="32" spans="1:20" x14ac:dyDescent="0.25">
      <c r="A32" s="1">
        <f t="shared" si="0"/>
        <v>2551</v>
      </c>
      <c r="B32" s="1">
        <v>2008</v>
      </c>
      <c r="C32" s="3">
        <v>1637910</v>
      </c>
      <c r="D32" s="3">
        <v>1637910</v>
      </c>
      <c r="E32" s="3">
        <v>1637910</v>
      </c>
      <c r="F32" s="3">
        <v>1600795</v>
      </c>
      <c r="G32" s="3">
        <v>1600795</v>
      </c>
      <c r="H32" s="3">
        <v>1600795</v>
      </c>
      <c r="I32" s="5">
        <f>+C32/GDP!C32*100</f>
        <v>18.037730662721494</v>
      </c>
      <c r="J32" s="5" t="e">
        <f>+D32/GDP!D32*100</f>
        <v>#DIV/0!</v>
      </c>
      <c r="K32" s="2"/>
      <c r="L32" s="5">
        <f>+F32/GDP!C32*100</f>
        <v>17.628996133017843</v>
      </c>
      <c r="M32" s="2"/>
      <c r="N32" s="2"/>
      <c r="P32" s="1"/>
      <c r="Q32" s="1"/>
      <c r="S32" s="1"/>
      <c r="T32" s="1"/>
    </row>
    <row r="33" spans="1:20" x14ac:dyDescent="0.25">
      <c r="A33" s="1">
        <f>+B33+543</f>
        <v>2552</v>
      </c>
      <c r="B33" s="1">
        <v>2009</v>
      </c>
      <c r="C33" s="3">
        <v>1630418</v>
      </c>
      <c r="D33" s="3">
        <v>1630418</v>
      </c>
      <c r="E33" s="3">
        <v>1630418</v>
      </c>
      <c r="F33" s="3">
        <v>1600908</v>
      </c>
      <c r="G33" s="3">
        <v>1600908</v>
      </c>
      <c r="H33" s="3">
        <v>1600908</v>
      </c>
      <c r="I33" s="5">
        <f>+C33/GDP!C33*100</f>
        <v>18.032503494146081</v>
      </c>
      <c r="J33" s="5" t="e">
        <f>+D33/GDP!D33*100</f>
        <v>#DIV/0!</v>
      </c>
      <c r="K33" s="2"/>
      <c r="L33" s="5">
        <f>+F33/GDP!C33*100</f>
        <v>17.706121438677943</v>
      </c>
      <c r="M33" s="2"/>
      <c r="N33" s="2"/>
      <c r="P33" s="1"/>
      <c r="Q33" s="1"/>
      <c r="S33" s="1"/>
      <c r="T33" s="1"/>
    </row>
    <row r="34" spans="1:20" x14ac:dyDescent="0.25">
      <c r="A34" s="1">
        <f t="shared" ref="A34:A51" si="1">+B34+543</f>
        <v>2553</v>
      </c>
      <c r="B34" s="1">
        <v>2010</v>
      </c>
      <c r="C34" s="3">
        <v>1725551</v>
      </c>
      <c r="D34" s="3">
        <v>1725551</v>
      </c>
      <c r="E34" s="3">
        <v>1725551</v>
      </c>
      <c r="F34" s="3">
        <v>1694319</v>
      </c>
      <c r="G34" s="3">
        <v>1694319</v>
      </c>
      <c r="H34" s="3">
        <v>1694319</v>
      </c>
      <c r="I34" s="5">
        <f>+C34/GDP!C34*100</f>
        <v>17.076512290519545</v>
      </c>
      <c r="J34" s="5" t="e">
        <f>+D34/GDP!D34*100</f>
        <v>#DIV/0!</v>
      </c>
      <c r="K34" s="2"/>
      <c r="L34" s="5">
        <f>+F34/GDP!C34*100</f>
        <v>16.767432099984749</v>
      </c>
      <c r="M34" s="2"/>
      <c r="N34" s="2"/>
      <c r="P34" s="1"/>
      <c r="Q34" s="1"/>
      <c r="S34" s="1"/>
      <c r="T34" s="1"/>
    </row>
    <row r="35" spans="1:20" x14ac:dyDescent="0.25">
      <c r="A35" s="1">
        <f t="shared" si="1"/>
        <v>2554</v>
      </c>
      <c r="B35" s="1">
        <v>2011</v>
      </c>
      <c r="C35" s="3">
        <v>1845740.3612484001</v>
      </c>
      <c r="D35" s="3">
        <v>1845740.3612484001</v>
      </c>
      <c r="E35" s="3">
        <v>1845740.3612484001</v>
      </c>
      <c r="F35" s="3">
        <v>1810705.4950296101</v>
      </c>
      <c r="G35" s="3">
        <v>1810705.4950296101</v>
      </c>
      <c r="H35" s="3">
        <v>1810705.4950296101</v>
      </c>
      <c r="I35" s="5">
        <f>+C35/GDP!C35*100</f>
        <v>17.512688629444089</v>
      </c>
      <c r="J35" s="5" t="e">
        <f>+D35/GDP!D35*100</f>
        <v>#DIV/0!</v>
      </c>
      <c r="K35" s="2"/>
      <c r="L35" s="5">
        <f>+F35/GDP!C35*100</f>
        <v>17.180272046838233</v>
      </c>
      <c r="M35" s="2"/>
      <c r="N35" s="2"/>
      <c r="P35" s="1"/>
      <c r="Q35" s="1"/>
      <c r="S35" s="1"/>
      <c r="T35" s="1"/>
    </row>
    <row r="36" spans="1:20" x14ac:dyDescent="0.25">
      <c r="A36" s="1">
        <f t="shared" si="1"/>
        <v>2555</v>
      </c>
      <c r="B36" s="1">
        <v>2012</v>
      </c>
      <c r="C36" s="3">
        <v>2250673.5556520801</v>
      </c>
      <c r="D36" s="3">
        <v>2278650.9116454702</v>
      </c>
      <c r="E36" s="3">
        <v>2210999.4969125199</v>
      </c>
      <c r="F36" s="3">
        <v>2203603.4794986602</v>
      </c>
      <c r="G36" s="3">
        <v>2230561.69943078</v>
      </c>
      <c r="H36" s="3">
        <v>2165365.5690314099</v>
      </c>
      <c r="I36" s="5">
        <f>+C36/GDP!C36*100</f>
        <v>19.772927305421444</v>
      </c>
      <c r="J36" s="5" t="e">
        <f>+D36/GDP!D36*100</f>
        <v>#DIV/0!</v>
      </c>
      <c r="K36" s="2"/>
      <c r="L36" s="5">
        <f>+F36/GDP!C36*100</f>
        <v>19.359400789456949</v>
      </c>
      <c r="M36" s="2"/>
      <c r="N36" s="2"/>
      <c r="P36" s="1"/>
      <c r="Q36" s="1"/>
      <c r="S36" s="1"/>
      <c r="T36" s="1"/>
    </row>
    <row r="37" spans="1:20" x14ac:dyDescent="0.25">
      <c r="A37" s="1">
        <f t="shared" si="1"/>
        <v>2556</v>
      </c>
      <c r="B37" s="1">
        <v>2013</v>
      </c>
      <c r="C37" s="3">
        <v>2580933.9544428801</v>
      </c>
      <c r="D37" s="3">
        <v>2642645.1549016498</v>
      </c>
      <c r="E37" s="3">
        <v>2474435.62382806</v>
      </c>
      <c r="F37" s="3">
        <v>2524296.9425083599</v>
      </c>
      <c r="G37" s="3">
        <v>2583775.4731943901</v>
      </c>
      <c r="H37" s="3">
        <v>2421630.0319913598</v>
      </c>
      <c r="I37" s="5">
        <f>+C37/GDP!C37*100</f>
        <v>21.191006025702741</v>
      </c>
      <c r="J37" s="5" t="e">
        <f>+D37/GDP!D37*100</f>
        <v>#DIV/0!</v>
      </c>
      <c r="K37" s="2"/>
      <c r="L37" s="5">
        <f>+F37/GDP!C37*100</f>
        <v>20.725982401554528</v>
      </c>
      <c r="M37" s="2"/>
      <c r="N37" s="2"/>
      <c r="P37" s="1"/>
      <c r="Q37" s="1"/>
      <c r="S37" s="1"/>
      <c r="T37" s="1"/>
    </row>
    <row r="38" spans="1:20" x14ac:dyDescent="0.25">
      <c r="A38" s="1">
        <f t="shared" si="1"/>
        <v>2557</v>
      </c>
      <c r="B38" s="1">
        <v>2014</v>
      </c>
      <c r="C38" s="3">
        <v>2871702.1773430398</v>
      </c>
      <c r="D38" s="3">
        <v>2972082.2956638499</v>
      </c>
      <c r="E38" s="3">
        <v>2678044.05736834</v>
      </c>
      <c r="F38" s="3">
        <v>2806711.9632394901</v>
      </c>
      <c r="G38" s="3">
        <v>2903475.3596877698</v>
      </c>
      <c r="H38" s="3">
        <v>2619966.6104381401</v>
      </c>
      <c r="I38" s="5">
        <f>+C38/GDP!C38*100</f>
        <v>22.035875173995517</v>
      </c>
      <c r="J38" s="5" t="e">
        <f>+D38/GDP!D38*100</f>
        <v>#DIV/0!</v>
      </c>
      <c r="K38" s="2"/>
      <c r="L38" s="5">
        <f>+F38/GDP!C38*100</f>
        <v>21.53717574171592</v>
      </c>
      <c r="M38" s="2"/>
      <c r="N38" s="2"/>
      <c r="P38" s="1"/>
      <c r="Q38" s="1"/>
      <c r="S38" s="1"/>
      <c r="T38" s="1"/>
    </row>
    <row r="39" spans="1:20" x14ac:dyDescent="0.25">
      <c r="A39" s="1">
        <f t="shared" si="1"/>
        <v>2558</v>
      </c>
      <c r="B39" s="1">
        <v>2015</v>
      </c>
      <c r="C39" s="3">
        <v>3146808.0576277501</v>
      </c>
      <c r="D39" s="3">
        <v>3291024.4035118199</v>
      </c>
      <c r="E39" s="3">
        <v>2849683.7942252802</v>
      </c>
      <c r="F39" s="3">
        <v>3073734.7855681698</v>
      </c>
      <c r="G39" s="3">
        <v>3212749.5710917199</v>
      </c>
      <c r="H39" s="3">
        <v>2787164.8823576299</v>
      </c>
      <c r="I39" s="5">
        <f>+C39/GDP!C39*100</f>
        <v>22.567184626498829</v>
      </c>
      <c r="J39" s="5" t="e">
        <f>+D39/GDP!D39*100</f>
        <v>#DIV/0!</v>
      </c>
      <c r="K39" s="2"/>
      <c r="L39" s="5">
        <f>+F39/GDP!C39*100</f>
        <v>22.043143124242704</v>
      </c>
      <c r="M39" s="2"/>
      <c r="N39" s="2"/>
      <c r="P39" s="1"/>
      <c r="Q39" s="1"/>
      <c r="S39" s="1"/>
      <c r="T39" s="1"/>
    </row>
    <row r="40" spans="1:20" x14ac:dyDescent="0.25">
      <c r="A40" s="1">
        <f t="shared" si="1"/>
        <v>2559</v>
      </c>
      <c r="B40" s="1">
        <v>2016</v>
      </c>
      <c r="C40" s="3">
        <v>3418559.9804427298</v>
      </c>
      <c r="D40" s="3">
        <v>3612290.7611422502</v>
      </c>
      <c r="E40" s="3">
        <v>3003639.2605572199</v>
      </c>
      <c r="F40" s="3">
        <v>3337038.87131608</v>
      </c>
      <c r="G40" s="3">
        <v>3523733.19269122</v>
      </c>
      <c r="H40" s="3">
        <v>2936860.8684601998</v>
      </c>
      <c r="I40" s="5">
        <f>+C40/GDP!C40*100</f>
        <v>22.912187516492615</v>
      </c>
      <c r="J40" s="5" t="e">
        <f>+D40/GDP!D40*100</f>
        <v>#DIV/0!</v>
      </c>
      <c r="K40" s="2"/>
      <c r="L40" s="5">
        <f>+F40/GDP!C40*100</f>
        <v>22.365809231615966</v>
      </c>
      <c r="M40" s="2"/>
      <c r="N40" s="2"/>
      <c r="P40" s="1"/>
      <c r="Q40" s="1"/>
      <c r="S40" s="1"/>
      <c r="T40" s="1"/>
    </row>
    <row r="41" spans="1:20" x14ac:dyDescent="0.25">
      <c r="A41" s="1">
        <f t="shared" si="1"/>
        <v>2560</v>
      </c>
      <c r="B41" s="1">
        <v>2017</v>
      </c>
      <c r="C41" s="3">
        <v>3700967.57130185</v>
      </c>
      <c r="D41" s="3">
        <v>3950960.2635805202</v>
      </c>
      <c r="E41" s="3">
        <v>3153629.9270919999</v>
      </c>
      <c r="F41" s="3">
        <v>3610416.2047330998</v>
      </c>
      <c r="G41" s="3">
        <v>3851237.60367868</v>
      </c>
      <c r="H41" s="3">
        <v>3082589.24436785</v>
      </c>
      <c r="I41" s="5">
        <f>+C41/GDP!C41*100</f>
        <v>23.18221091485524</v>
      </c>
      <c r="J41" s="5" t="e">
        <f>+D41/GDP!D41*100</f>
        <v>#DIV/0!</v>
      </c>
      <c r="K41" s="2"/>
      <c r="L41" s="5">
        <f>+F41/GDP!C41*100</f>
        <v>22.615013057002425</v>
      </c>
      <c r="M41" s="2"/>
      <c r="N41" s="2"/>
      <c r="P41" s="1"/>
      <c r="Q41" s="1"/>
      <c r="S41" s="1"/>
      <c r="T41" s="1"/>
    </row>
    <row r="42" spans="1:20" x14ac:dyDescent="0.25">
      <c r="A42" s="1">
        <f t="shared" si="1"/>
        <v>2561</v>
      </c>
      <c r="B42" s="1">
        <v>2018</v>
      </c>
      <c r="C42" s="3">
        <v>3996008.9129554299</v>
      </c>
      <c r="D42" s="3">
        <v>4309691.1791913398</v>
      </c>
      <c r="E42" s="3">
        <v>3301550.8493911098</v>
      </c>
      <c r="F42" s="3">
        <v>3895555.8365746201</v>
      </c>
      <c r="G42" s="3">
        <v>4197575.5413105199</v>
      </c>
      <c r="H42" s="3">
        <v>3226024.47591112</v>
      </c>
      <c r="I42" s="5">
        <f>+C42/GDP!C42*100</f>
        <v>23.392801929701935</v>
      </c>
      <c r="J42" s="5" t="e">
        <f>+D42/GDP!D42*100</f>
        <v>#DIV/0!</v>
      </c>
      <c r="K42" s="2"/>
      <c r="L42" s="5">
        <f>+F42/GDP!C42*100</f>
        <v>22.804745453804951</v>
      </c>
      <c r="M42" s="2"/>
      <c r="N42" s="2"/>
      <c r="P42" s="1"/>
      <c r="Q42" s="1"/>
      <c r="S42" s="1"/>
      <c r="T42" s="1"/>
    </row>
    <row r="43" spans="1:20" x14ac:dyDescent="0.25">
      <c r="A43" s="1">
        <f t="shared" si="1"/>
        <v>2562</v>
      </c>
      <c r="B43" s="1">
        <v>2019</v>
      </c>
      <c r="C43" s="3">
        <v>4312719.6853859304</v>
      </c>
      <c r="D43" s="3">
        <v>4698891.0053371899</v>
      </c>
      <c r="E43" s="3">
        <v>3454545.3036190602</v>
      </c>
      <c r="F43" s="3">
        <v>4201462.0862790802</v>
      </c>
      <c r="G43" s="3">
        <v>4573069.6526245503</v>
      </c>
      <c r="H43" s="3">
        <v>3374344.6489960998</v>
      </c>
      <c r="I43" s="5">
        <f>+C43/GDP!C43*100</f>
        <v>23.595177503344576</v>
      </c>
      <c r="J43" s="5" t="e">
        <f>+D43/GDP!D43*100</f>
        <v>#DIV/0!</v>
      </c>
      <c r="K43" s="2"/>
      <c r="L43" s="5">
        <f>+F43/GDP!C43*100</f>
        <v>22.986479746238398</v>
      </c>
      <c r="M43" s="2"/>
      <c r="N43" s="2"/>
      <c r="P43" s="1"/>
      <c r="Q43" s="1"/>
      <c r="S43" s="1"/>
      <c r="T43" s="1"/>
    </row>
    <row r="44" spans="1:20" x14ac:dyDescent="0.25">
      <c r="A44" s="1">
        <f t="shared" si="1"/>
        <v>2563</v>
      </c>
      <c r="B44" s="1">
        <v>2020</v>
      </c>
      <c r="C44" s="3">
        <v>4653520.9664328303</v>
      </c>
      <c r="D44" s="3">
        <v>5122078.9139631698</v>
      </c>
      <c r="E44" s="3">
        <v>3613642.3248017398</v>
      </c>
      <c r="F44" s="3">
        <v>4530428.6594204502</v>
      </c>
      <c r="G44" s="3">
        <v>4981051.0919115497</v>
      </c>
      <c r="H44" s="3">
        <v>3528532.1225238</v>
      </c>
      <c r="I44" s="5">
        <f>+C44/GDP!C44*100</f>
        <v>23.794134652950468</v>
      </c>
      <c r="J44" s="5" t="e">
        <f>+D44/GDP!D44*100</f>
        <v>#DIV/0!</v>
      </c>
      <c r="K44" s="2"/>
      <c r="L44" s="5">
        <f>+F44/GDP!C44*100</f>
        <v>23.164745648598345</v>
      </c>
      <c r="M44" s="2"/>
      <c r="N44" s="2"/>
      <c r="P44" s="1"/>
      <c r="Q44" s="1"/>
      <c r="S44" s="1"/>
      <c r="T44" s="1"/>
    </row>
    <row r="45" spans="1:20" x14ac:dyDescent="0.25">
      <c r="A45" s="1">
        <f t="shared" si="1"/>
        <v>2564</v>
      </c>
      <c r="B45" s="1">
        <v>2021</v>
      </c>
      <c r="C45" s="3">
        <v>5016064.9186952403</v>
      </c>
      <c r="D45" s="3">
        <v>5577584.5531986598</v>
      </c>
      <c r="E45" s="3">
        <v>3776053.7471195199</v>
      </c>
      <c r="F45" s="3">
        <v>4879890.1740336502</v>
      </c>
      <c r="G45" s="3">
        <v>5419560.4573112698</v>
      </c>
      <c r="H45" s="3">
        <v>3685682.3787155598</v>
      </c>
      <c r="I45" s="5">
        <f>+C45/GDP!C45*100</f>
        <v>23.969976644838116</v>
      </c>
      <c r="J45" s="5" t="e">
        <f>+D45/GDP!D45*100</f>
        <v>#DIV/0!</v>
      </c>
      <c r="K45" s="2"/>
      <c r="L45" s="5">
        <f>+F45/GDP!C45*100</f>
        <v>23.319246340892178</v>
      </c>
      <c r="M45" s="2"/>
      <c r="N45" s="2"/>
      <c r="P45" s="1"/>
      <c r="Q45" s="1"/>
      <c r="S45" s="1"/>
      <c r="T45" s="1"/>
    </row>
    <row r="46" spans="1:20" x14ac:dyDescent="0.25">
      <c r="A46" s="1">
        <f t="shared" si="1"/>
        <v>2565</v>
      </c>
      <c r="B46" s="1">
        <v>2022</v>
      </c>
      <c r="C46" s="3">
        <v>5409019.9830711801</v>
      </c>
      <c r="D46" s="3">
        <v>6076017.4532476496</v>
      </c>
      <c r="E46" s="3">
        <v>3947289.05270709</v>
      </c>
      <c r="F46" s="3">
        <v>5258523.5555452397</v>
      </c>
      <c r="G46" s="3">
        <v>5899146.0212238403</v>
      </c>
      <c r="H46" s="3">
        <v>3851397.23413142</v>
      </c>
      <c r="I46" s="5">
        <f>+C46/GDP!C46*100</f>
        <v>24.156792593104043</v>
      </c>
      <c r="J46" s="5" t="e">
        <f>+D46/GDP!D46*100</f>
        <v>#DIV/0!</v>
      </c>
      <c r="K46" s="2"/>
      <c r="L46" s="5">
        <f>+F46/GDP!C46*100</f>
        <v>23.484672505338523</v>
      </c>
      <c r="M46" s="2"/>
      <c r="N46" s="2"/>
      <c r="P46" s="1"/>
      <c r="Q46" s="1"/>
      <c r="S46" s="1"/>
      <c r="T46" s="1"/>
    </row>
    <row r="47" spans="1:20" x14ac:dyDescent="0.25">
      <c r="A47" s="1">
        <f t="shared" si="1"/>
        <v>2566</v>
      </c>
      <c r="B47" s="1">
        <v>2023</v>
      </c>
      <c r="C47" s="3">
        <v>5828554.5102086598</v>
      </c>
      <c r="D47" s="3">
        <v>6614213.1657062396</v>
      </c>
      <c r="E47" s="3">
        <v>4123285.2407840099</v>
      </c>
      <c r="F47" s="3">
        <v>5662256.3734912099</v>
      </c>
      <c r="G47" s="3">
        <v>6416314.4530332796</v>
      </c>
      <c r="H47" s="3">
        <v>4021493.39246416</v>
      </c>
      <c r="I47" s="5">
        <f>+C47/GDP!C47*100</f>
        <v>24.327516142623306</v>
      </c>
      <c r="J47" s="5" t="e">
        <f>+D47/GDP!D47*100</f>
        <v>#DIV/0!</v>
      </c>
      <c r="K47" s="2"/>
      <c r="L47" s="5">
        <f>+F47/GDP!C47*100</f>
        <v>23.633412553406448</v>
      </c>
      <c r="M47" s="2"/>
      <c r="N47" s="2"/>
      <c r="P47" s="1"/>
      <c r="Q47" s="1"/>
      <c r="S47" s="1"/>
      <c r="T47" s="1"/>
    </row>
    <row r="48" spans="1:20" x14ac:dyDescent="0.25">
      <c r="A48" s="1">
        <f t="shared" si="1"/>
        <v>2567</v>
      </c>
      <c r="B48" s="1">
        <v>2024</v>
      </c>
      <c r="C48" s="3">
        <v>6284140.0321892202</v>
      </c>
      <c r="D48" s="3">
        <v>7204101.1028289096</v>
      </c>
      <c r="E48" s="3">
        <v>4309520.3078908501</v>
      </c>
      <c r="F48" s="3">
        <v>6100557.3517957795</v>
      </c>
      <c r="G48" s="3">
        <v>6982904.97526161</v>
      </c>
      <c r="H48" s="3">
        <v>4201544.7424370898</v>
      </c>
      <c r="I48" s="5">
        <f>+C48/GDP!C48*100</f>
        <v>24.513142129343766</v>
      </c>
      <c r="J48" s="5" t="e">
        <f>+D48/GDP!D48*100</f>
        <v>#DIV/0!</v>
      </c>
      <c r="K48" s="2"/>
      <c r="L48" s="5">
        <f>+F48/GDP!C48*100</f>
        <v>23.797023724292476</v>
      </c>
      <c r="M48" s="2"/>
      <c r="N48" s="2"/>
      <c r="P48" s="1"/>
      <c r="Q48" s="1"/>
      <c r="S48" s="1"/>
      <c r="T48" s="1"/>
    </row>
    <row r="49" spans="1:20" x14ac:dyDescent="0.25">
      <c r="A49" s="1">
        <f t="shared" si="1"/>
        <v>2568</v>
      </c>
      <c r="B49" s="1">
        <v>2025</v>
      </c>
      <c r="C49" s="3">
        <v>6777252.90784657</v>
      </c>
      <c r="D49" s="3">
        <v>7848815.7447117995</v>
      </c>
      <c r="E49" s="3">
        <v>4505432.9560408304</v>
      </c>
      <c r="F49" s="3">
        <v>6574744.3895136695</v>
      </c>
      <c r="G49" s="3">
        <v>7601790.0706967404</v>
      </c>
      <c r="H49" s="3">
        <v>4390956.7132533798</v>
      </c>
      <c r="I49" s="5">
        <f>+C49/GDP!C49*100</f>
        <v>24.707172315859658</v>
      </c>
      <c r="J49" s="5" t="e">
        <f>+D49/GDP!D49*100</f>
        <v>#DIV/0!</v>
      </c>
      <c r="K49" s="2"/>
      <c r="L49" s="5">
        <f>+F49/GDP!C49*100</f>
        <v>23.968906690256762</v>
      </c>
      <c r="M49" s="2"/>
      <c r="N49" s="2"/>
      <c r="P49" s="1"/>
      <c r="Q49" s="1"/>
      <c r="S49" s="1"/>
      <c r="T49" s="1"/>
    </row>
    <row r="50" spans="1:20" x14ac:dyDescent="0.25">
      <c r="A50" s="1">
        <f t="shared" si="1"/>
        <v>2569</v>
      </c>
      <c r="B50" s="1">
        <v>2026</v>
      </c>
      <c r="C50" s="3">
        <v>7303356.3107390497</v>
      </c>
      <c r="D50" s="3">
        <v>8544553.2745404001</v>
      </c>
      <c r="E50" s="3">
        <v>4706571.7558622602</v>
      </c>
      <c r="F50" s="3">
        <v>7079993.4615151202</v>
      </c>
      <c r="G50" s="3">
        <v>8268755.8786670798</v>
      </c>
      <c r="H50" s="3">
        <v>4585149.6359246001</v>
      </c>
      <c r="I50" s="5">
        <f>+C50/GDP!C50*100</f>
        <v>24.883305014300429</v>
      </c>
      <c r="J50" s="5" t="e">
        <f>+D50/GDP!D50*100</f>
        <v>#DIV/0!</v>
      </c>
      <c r="K50" s="2"/>
      <c r="L50" s="5">
        <f>+F50/GDP!C50*100</f>
        <v>24.122284235685317</v>
      </c>
      <c r="M50" s="2"/>
      <c r="N50" s="2"/>
      <c r="P50" s="1"/>
      <c r="Q50" s="1"/>
      <c r="S50" s="1"/>
      <c r="T50" s="1"/>
    </row>
    <row r="51" spans="1:20" x14ac:dyDescent="0.25">
      <c r="A51" s="1">
        <f t="shared" si="1"/>
        <v>2570</v>
      </c>
      <c r="B51" s="1">
        <v>2027</v>
      </c>
      <c r="C51" s="3">
        <v>7874462.1393179297</v>
      </c>
      <c r="D51" s="3">
        <v>9306881.1116452906</v>
      </c>
      <c r="E51" s="3">
        <v>4919287.9337248402</v>
      </c>
      <c r="F51" s="3">
        <v>7628290.5231050598</v>
      </c>
      <c r="G51" s="3">
        <v>8999218.8862037603</v>
      </c>
      <c r="H51" s="3">
        <v>4790579.31274099</v>
      </c>
      <c r="I51" s="5">
        <f>+C51/GDP!C51*100</f>
        <v>25.073946532232888</v>
      </c>
      <c r="J51" s="5" t="e">
        <f>+D51/GDP!D51*100</f>
        <v>#DIV/0!</v>
      </c>
      <c r="K51" s="2"/>
      <c r="L51" s="5">
        <f>+F51/GDP!C51*100</f>
        <v>24.290084239993899</v>
      </c>
      <c r="M51" s="2"/>
      <c r="N51" s="2"/>
      <c r="P51" s="1"/>
      <c r="Q51" s="1"/>
      <c r="S51" s="1"/>
      <c r="T51" s="1"/>
    </row>
    <row r="52" spans="1:20" x14ac:dyDescent="0.25">
      <c r="A52" s="1">
        <f t="shared" ref="A52:B52" si="2">+A51+1</f>
        <v>2571</v>
      </c>
      <c r="B52" s="1">
        <f t="shared" si="2"/>
        <v>2028</v>
      </c>
      <c r="C52" s="3">
        <v>8484657.4035430308</v>
      </c>
      <c r="D52" s="3">
        <v>10130571.7415307</v>
      </c>
      <c r="E52" s="3">
        <v>5138243.7798460601</v>
      </c>
      <c r="F52" s="3">
        <v>8213394.8846268198</v>
      </c>
      <c r="G52" s="3">
        <v>9787472.4896195494</v>
      </c>
      <c r="H52" s="3">
        <v>5001768.1899755504</v>
      </c>
      <c r="I52" s="5">
        <f>+C52/GDP!C52*100</f>
        <v>25.249473660147203</v>
      </c>
      <c r="J52" s="5" t="e">
        <f>+D52/GDP!D52*100</f>
        <v>#DIV/0!</v>
      </c>
      <c r="K52" s="2"/>
      <c r="L52" s="5">
        <f>+F52/GDP!C52*100</f>
        <v>24.442224115398353</v>
      </c>
      <c r="M52" s="2"/>
      <c r="N52" s="2"/>
      <c r="P52" s="1"/>
      <c r="Q52" s="1"/>
      <c r="S52" s="1"/>
      <c r="T52" s="1"/>
    </row>
    <row r="53" spans="1:20" x14ac:dyDescent="0.25">
      <c r="A53" s="1">
        <f t="shared" ref="A53" si="3">+A52+1</f>
        <v>2572</v>
      </c>
      <c r="B53" s="1">
        <f>+B52+1</f>
        <v>2029</v>
      </c>
      <c r="C53" s="3">
        <v>9147547.7389573995</v>
      </c>
      <c r="D53" s="3">
        <v>11033688.01519</v>
      </c>
      <c r="E53" s="3">
        <v>5370121.0963117704</v>
      </c>
      <c r="F53" s="3">
        <v>8848859.5338397902</v>
      </c>
      <c r="G53" s="3">
        <v>10651368.339359</v>
      </c>
      <c r="H53" s="3">
        <v>5225503.5936885104</v>
      </c>
      <c r="I53" s="5">
        <f>+C53/GDP!C53*100</f>
        <v>25.441278111225145</v>
      </c>
      <c r="J53" s="5" t="e">
        <f>+D53/GDP!D53*100</f>
        <v>#DIV/0!</v>
      </c>
      <c r="K53" s="2"/>
      <c r="L53" s="5">
        <f>+F53/GDP!C53*100</f>
        <v>24.610562611094196</v>
      </c>
      <c r="M53" s="2"/>
      <c r="N53" s="2"/>
      <c r="P53" s="1"/>
      <c r="Q53" s="1"/>
      <c r="S53" s="1"/>
      <c r="T53" s="1"/>
    </row>
    <row r="54" spans="1:20" x14ac:dyDescent="0.25">
      <c r="A54" s="1">
        <f t="shared" ref="A54:B54" si="4">+A53+1</f>
        <v>2573</v>
      </c>
      <c r="B54" s="1">
        <f t="shared" si="4"/>
        <v>2030</v>
      </c>
      <c r="C54" s="3">
        <v>9865182.5842206609</v>
      </c>
      <c r="D54" s="3">
        <v>12020914.424149301</v>
      </c>
      <c r="E54" s="3">
        <v>5614143.1925163297</v>
      </c>
      <c r="F54" s="3">
        <v>9536496.0710683502</v>
      </c>
      <c r="G54" s="3">
        <v>11595171.6103562</v>
      </c>
      <c r="H54" s="3">
        <v>5460968.0732762301</v>
      </c>
      <c r="I54" s="5">
        <f>+C54/GDP!C54*100</f>
        <v>25.642218155833312</v>
      </c>
      <c r="J54" s="5" t="e">
        <f>+D54/GDP!D54*100</f>
        <v>#DIV/0!</v>
      </c>
      <c r="K54" s="2"/>
      <c r="L54" s="5">
        <f>+F54/GDP!C54*100</f>
        <v>24.787874994601538</v>
      </c>
      <c r="M54" s="2"/>
      <c r="N54" s="2"/>
      <c r="P54" s="1"/>
      <c r="Q54" s="1"/>
      <c r="S54" s="1"/>
      <c r="T54" s="1"/>
    </row>
    <row r="55" spans="1:20" x14ac:dyDescent="0.25">
      <c r="A55" s="2"/>
      <c r="B55" s="2"/>
      <c r="C55" s="1"/>
      <c r="D55" s="1"/>
      <c r="E55" s="5"/>
      <c r="F55" s="3"/>
      <c r="G55" s="2"/>
      <c r="H55" s="5"/>
      <c r="J55" s="1"/>
      <c r="K55" s="1"/>
      <c r="M55" s="1"/>
      <c r="N55" s="1"/>
    </row>
    <row r="58" spans="1:20" x14ac:dyDescent="0.25">
      <c r="A58" s="14" t="s">
        <v>0</v>
      </c>
      <c r="B58" s="15"/>
      <c r="C58" s="20" t="s">
        <v>20</v>
      </c>
      <c r="D58" s="21"/>
      <c r="E58" s="22"/>
      <c r="F58" s="20" t="s">
        <v>19</v>
      </c>
      <c r="G58" s="21"/>
      <c r="H58" s="22"/>
    </row>
    <row r="59" spans="1:20" ht="30" x14ac:dyDescent="0.25">
      <c r="A59" s="16"/>
      <c r="B59" s="17"/>
      <c r="C59" s="4" t="s">
        <v>3</v>
      </c>
      <c r="D59" s="4" t="s">
        <v>1</v>
      </c>
      <c r="E59" s="4" t="s">
        <v>2</v>
      </c>
      <c r="F59" s="4" t="s">
        <v>3</v>
      </c>
      <c r="G59" s="4" t="s">
        <v>1</v>
      </c>
      <c r="H59" s="4" t="s">
        <v>2</v>
      </c>
    </row>
    <row r="60" spans="1:20" x14ac:dyDescent="0.25">
      <c r="A60" s="18"/>
      <c r="B60" s="19"/>
      <c r="C60" s="3"/>
      <c r="D60" s="3"/>
      <c r="E60" s="3"/>
      <c r="F60" s="3">
        <v>98251</v>
      </c>
      <c r="G60" s="2"/>
      <c r="H60" s="2"/>
    </row>
    <row r="61" spans="1:20" x14ac:dyDescent="0.25">
      <c r="A61" s="1">
        <f>+B61+543</f>
        <v>2523</v>
      </c>
      <c r="B61" s="1">
        <v>1980</v>
      </c>
      <c r="C61" s="3">
        <f>+'[1]GDP &amp; Gov'!AB70</f>
        <v>0</v>
      </c>
      <c r="D61" s="3"/>
      <c r="E61" s="3"/>
      <c r="F61" s="3">
        <v>110932</v>
      </c>
      <c r="G61" s="2"/>
      <c r="H61" s="2"/>
    </row>
    <row r="62" spans="1:20" x14ac:dyDescent="0.25">
      <c r="A62" s="1">
        <f>+B62+543</f>
        <v>2524</v>
      </c>
      <c r="B62" s="1">
        <v>1981</v>
      </c>
      <c r="C62" s="3">
        <f>+'[1]GDP &amp; Gov'!AB71</f>
        <v>0</v>
      </c>
      <c r="D62" s="3"/>
      <c r="E62" s="3"/>
      <c r="F62" s="3">
        <v>113703</v>
      </c>
      <c r="G62" s="2"/>
      <c r="H62" s="2"/>
    </row>
    <row r="63" spans="1:20" x14ac:dyDescent="0.25">
      <c r="A63" s="1">
        <f>+B63+543</f>
        <v>2525</v>
      </c>
      <c r="B63" s="1">
        <v>1982</v>
      </c>
      <c r="C63" s="3">
        <f>+'[1]GDP &amp; Gov'!AB72</f>
        <v>0</v>
      </c>
      <c r="D63" s="3"/>
      <c r="E63" s="3"/>
      <c r="F63" s="3">
        <v>138978</v>
      </c>
      <c r="G63" s="2"/>
      <c r="H63" s="2"/>
    </row>
    <row r="64" spans="1:20" x14ac:dyDescent="0.25">
      <c r="A64" s="1">
        <f>+B64+543</f>
        <v>2526</v>
      </c>
      <c r="B64" s="1">
        <v>1983</v>
      </c>
      <c r="C64" s="3">
        <f>+'[1]GDP &amp; Gov'!AB73</f>
        <v>0</v>
      </c>
      <c r="D64" s="3"/>
      <c r="E64" s="3"/>
      <c r="F64" s="3">
        <v>140023</v>
      </c>
      <c r="G64" s="2"/>
      <c r="H64" s="2"/>
    </row>
    <row r="65" spans="1:8" x14ac:dyDescent="0.25">
      <c r="A65" s="1">
        <f t="shared" ref="A65:A89" si="5">+B65+543</f>
        <v>2527</v>
      </c>
      <c r="B65" s="1">
        <v>1984</v>
      </c>
      <c r="C65" s="3">
        <f>+'[1]GDP &amp; Gov'!AB74</f>
        <v>0</v>
      </c>
      <c r="D65" s="3"/>
      <c r="E65" s="3"/>
      <c r="F65" s="3">
        <v>147337</v>
      </c>
      <c r="G65" s="2"/>
      <c r="H65" s="2"/>
    </row>
    <row r="66" spans="1:8" x14ac:dyDescent="0.25">
      <c r="A66" s="1">
        <f t="shared" si="5"/>
        <v>2528</v>
      </c>
      <c r="B66" s="1">
        <v>1985</v>
      </c>
      <c r="C66" s="3">
        <f>+'[1]GDP &amp; Gov'!AB75</f>
        <v>0</v>
      </c>
      <c r="D66" s="3"/>
      <c r="E66" s="3"/>
      <c r="F66" s="3">
        <v>156399</v>
      </c>
      <c r="G66" s="2"/>
      <c r="H66" s="2"/>
    </row>
    <row r="67" spans="1:8" x14ac:dyDescent="0.25">
      <c r="A67" s="1">
        <f t="shared" si="5"/>
        <v>2529</v>
      </c>
      <c r="B67" s="1">
        <v>1986</v>
      </c>
      <c r="C67" s="3">
        <f>+'[1]GDP &amp; Gov'!AB76</f>
        <v>0</v>
      </c>
      <c r="D67" s="3"/>
      <c r="E67" s="3"/>
      <c r="F67" s="3">
        <v>187605</v>
      </c>
      <c r="G67" s="2"/>
      <c r="H67" s="2"/>
    </row>
    <row r="68" spans="1:8" x14ac:dyDescent="0.25">
      <c r="A68" s="1">
        <f t="shared" si="5"/>
        <v>2530</v>
      </c>
      <c r="B68" s="1">
        <v>1987</v>
      </c>
      <c r="C68" s="3">
        <f>+'[1]GDP &amp; Gov'!AB77</f>
        <v>0</v>
      </c>
      <c r="D68" s="3"/>
      <c r="E68" s="3"/>
      <c r="F68" s="3">
        <v>248530</v>
      </c>
      <c r="G68" s="2"/>
      <c r="H68" s="2"/>
    </row>
    <row r="69" spans="1:8" x14ac:dyDescent="0.25">
      <c r="A69" s="1">
        <f t="shared" si="5"/>
        <v>2531</v>
      </c>
      <c r="B69" s="1">
        <v>1988</v>
      </c>
      <c r="C69" s="3">
        <f>+'[1]GDP &amp; Gov'!AB78</f>
        <v>0</v>
      </c>
      <c r="D69" s="3"/>
      <c r="E69" s="3"/>
      <c r="F69" s="3">
        <v>310434</v>
      </c>
      <c r="G69" s="2"/>
      <c r="H69" s="2"/>
    </row>
    <row r="70" spans="1:8" x14ac:dyDescent="0.25">
      <c r="A70" s="1">
        <f t="shared" si="5"/>
        <v>2532</v>
      </c>
      <c r="B70" s="1">
        <v>1989</v>
      </c>
      <c r="C70" s="3">
        <f>+'[1]GDP &amp; Gov'!AB79</f>
        <v>0</v>
      </c>
      <c r="D70" s="3"/>
      <c r="E70" s="3"/>
      <c r="F70" s="3">
        <v>412974</v>
      </c>
      <c r="G70" s="2"/>
      <c r="H70" s="2"/>
    </row>
    <row r="71" spans="1:8" x14ac:dyDescent="0.25">
      <c r="A71" s="1">
        <f t="shared" si="5"/>
        <v>2533</v>
      </c>
      <c r="B71" s="1">
        <v>1990</v>
      </c>
      <c r="C71" s="3">
        <f>+'[1]GDP &amp; Gov'!AB80</f>
        <v>0</v>
      </c>
      <c r="D71" s="3"/>
      <c r="E71" s="3"/>
      <c r="F71" s="3">
        <v>484206</v>
      </c>
      <c r="G71" s="2"/>
      <c r="H71" s="2"/>
    </row>
    <row r="72" spans="1:8" x14ac:dyDescent="0.25">
      <c r="A72" s="1">
        <f t="shared" si="5"/>
        <v>2534</v>
      </c>
      <c r="B72" s="1">
        <v>1991</v>
      </c>
      <c r="C72" s="3">
        <f>+'[1]GDP &amp; Gov'!AB81</f>
        <v>0</v>
      </c>
      <c r="D72" s="3"/>
      <c r="E72" s="3"/>
      <c r="F72" s="3">
        <v>521132</v>
      </c>
      <c r="G72" s="2"/>
      <c r="H72" s="2"/>
    </row>
    <row r="73" spans="1:8" x14ac:dyDescent="0.25">
      <c r="A73" s="1">
        <f t="shared" si="5"/>
        <v>2535</v>
      </c>
      <c r="B73" s="1">
        <v>1992</v>
      </c>
      <c r="C73" s="3">
        <f>+'[1]GDP &amp; Gov'!AB82</f>
        <v>0</v>
      </c>
      <c r="D73" s="3"/>
      <c r="E73" s="3"/>
      <c r="F73" s="3">
        <v>597110</v>
      </c>
      <c r="G73" s="2"/>
      <c r="H73" s="2"/>
    </row>
    <row r="74" spans="1:8" x14ac:dyDescent="0.25">
      <c r="A74" s="1">
        <f t="shared" si="5"/>
        <v>2536</v>
      </c>
      <c r="B74" s="1">
        <v>1993</v>
      </c>
      <c r="C74" s="3">
        <f>+'[1]GDP &amp; Gov'!AB83</f>
        <v>0</v>
      </c>
      <c r="D74" s="3"/>
      <c r="E74" s="3"/>
      <c r="F74" s="3">
        <v>707220</v>
      </c>
      <c r="G74" s="2"/>
      <c r="H74" s="2"/>
    </row>
    <row r="75" spans="1:8" x14ac:dyDescent="0.25">
      <c r="A75" s="1">
        <f t="shared" si="5"/>
        <v>2537</v>
      </c>
      <c r="B75" s="1">
        <v>1994</v>
      </c>
      <c r="C75" s="3">
        <f>+'[1]GDP &amp; Gov'!AB84</f>
        <v>0</v>
      </c>
      <c r="D75" s="3"/>
      <c r="E75" s="3"/>
      <c r="F75" s="3">
        <v>820099</v>
      </c>
      <c r="G75" s="2"/>
      <c r="H75" s="2"/>
    </row>
    <row r="76" spans="1:8" x14ac:dyDescent="0.25">
      <c r="A76" s="1">
        <f t="shared" si="5"/>
        <v>2538</v>
      </c>
      <c r="B76" s="1">
        <v>1995</v>
      </c>
      <c r="C76" s="3">
        <f>+'[1]GDP &amp; Gov'!AB85</f>
        <v>0</v>
      </c>
      <c r="D76" s="3"/>
      <c r="E76" s="3"/>
      <c r="F76" s="3">
        <v>932132</v>
      </c>
      <c r="G76" s="2"/>
      <c r="H76" s="2"/>
    </row>
    <row r="77" spans="1:8" x14ac:dyDescent="0.25">
      <c r="A77" s="1">
        <f t="shared" si="5"/>
        <v>2539</v>
      </c>
      <c r="B77" s="1">
        <v>1996</v>
      </c>
      <c r="C77" s="3">
        <f>+'[1]GDP &amp; Gov'!AB86</f>
        <v>0</v>
      </c>
      <c r="D77" s="3"/>
      <c r="E77" s="3"/>
      <c r="F77" s="3">
        <v>920836</v>
      </c>
      <c r="G77" s="2"/>
      <c r="H77" s="2"/>
    </row>
    <row r="78" spans="1:8" x14ac:dyDescent="0.25">
      <c r="A78" s="1">
        <f t="shared" si="5"/>
        <v>2540</v>
      </c>
      <c r="B78" s="1">
        <v>1997</v>
      </c>
      <c r="C78" s="3">
        <f>+'[1]GDP &amp; Gov'!AB87</f>
        <v>0</v>
      </c>
      <c r="D78" s="3"/>
      <c r="E78" s="3"/>
      <c r="F78" s="3">
        <v>784146</v>
      </c>
      <c r="G78" s="2"/>
      <c r="H78" s="2"/>
    </row>
    <row r="79" spans="1:8" x14ac:dyDescent="0.25">
      <c r="A79" s="1">
        <f t="shared" si="5"/>
        <v>2541</v>
      </c>
      <c r="B79" s="1">
        <v>1998</v>
      </c>
      <c r="C79" s="3">
        <f>+'[1]GDP &amp; Gov'!AB88</f>
        <v>0</v>
      </c>
      <c r="D79" s="3"/>
      <c r="E79" s="3"/>
      <c r="F79" s="3">
        <v>728404</v>
      </c>
      <c r="G79" s="2"/>
      <c r="H79" s="2"/>
    </row>
    <row r="80" spans="1:8" x14ac:dyDescent="0.25">
      <c r="A80" s="1">
        <f t="shared" si="5"/>
        <v>2542</v>
      </c>
      <c r="B80" s="1">
        <v>1999</v>
      </c>
      <c r="C80" s="3">
        <f>+'[1]GDP &amp; Gov'!AB89</f>
        <v>0</v>
      </c>
      <c r="D80" s="3"/>
      <c r="E80" s="3"/>
      <c r="F80" s="3">
        <v>764593</v>
      </c>
      <c r="G80" s="2"/>
      <c r="H80" s="2"/>
    </row>
    <row r="81" spans="1:8" x14ac:dyDescent="0.25">
      <c r="A81" s="1">
        <f t="shared" si="5"/>
        <v>2543</v>
      </c>
      <c r="B81" s="1">
        <v>2000</v>
      </c>
      <c r="C81" s="3">
        <f>+'[1]GDP &amp; Gov'!AB90</f>
        <v>0</v>
      </c>
      <c r="D81" s="3"/>
      <c r="E81" s="3"/>
      <c r="F81" s="3">
        <v>810281</v>
      </c>
      <c r="G81" s="2"/>
      <c r="H81" s="2"/>
    </row>
    <row r="82" spans="1:8" x14ac:dyDescent="0.25">
      <c r="A82" s="1">
        <f t="shared" si="5"/>
        <v>2544</v>
      </c>
      <c r="B82" s="1">
        <v>2001</v>
      </c>
      <c r="C82" s="3">
        <f>+'[1]GDP &amp; Gov'!AB91</f>
        <v>0</v>
      </c>
      <c r="D82" s="3"/>
      <c r="E82" s="3"/>
      <c r="F82" s="3">
        <v>907535</v>
      </c>
      <c r="G82" s="2"/>
      <c r="H82" s="2"/>
    </row>
    <row r="83" spans="1:8" x14ac:dyDescent="0.25">
      <c r="A83" s="1">
        <f t="shared" si="5"/>
        <v>2545</v>
      </c>
      <c r="B83" s="1">
        <v>2002</v>
      </c>
      <c r="C83" s="3">
        <f>+'[1]GDP &amp; Gov'!AB92</f>
        <v>0</v>
      </c>
      <c r="D83" s="3"/>
      <c r="E83" s="3"/>
      <c r="F83" s="3">
        <v>1065253</v>
      </c>
      <c r="G83" s="2"/>
      <c r="H83" s="2"/>
    </row>
    <row r="84" spans="1:8" x14ac:dyDescent="0.25">
      <c r="A84" s="1">
        <f t="shared" si="5"/>
        <v>2546</v>
      </c>
      <c r="B84" s="1">
        <v>2003</v>
      </c>
      <c r="C84" s="3">
        <f>+'[1]GDP &amp; Gov'!AB93</f>
        <v>0</v>
      </c>
      <c r="D84" s="3"/>
      <c r="E84" s="3"/>
      <c r="F84" s="3">
        <v>1192488</v>
      </c>
      <c r="G84" s="2"/>
      <c r="H84" s="2"/>
    </row>
    <row r="85" spans="1:8" x14ac:dyDescent="0.25">
      <c r="A85" s="1">
        <f t="shared" si="5"/>
        <v>2547</v>
      </c>
      <c r="B85" s="1">
        <v>2004</v>
      </c>
      <c r="C85" s="3">
        <f>+'[1]GDP &amp; Gov'!AB94</f>
        <v>0</v>
      </c>
      <c r="D85" s="3"/>
      <c r="E85" s="3"/>
      <c r="F85" s="3">
        <v>1387832</v>
      </c>
      <c r="G85" s="2"/>
      <c r="H85" s="2"/>
    </row>
    <row r="86" spans="1:8" x14ac:dyDescent="0.25">
      <c r="A86" s="1">
        <f t="shared" si="5"/>
        <v>2548</v>
      </c>
      <c r="B86" s="1">
        <v>2005</v>
      </c>
      <c r="C86" s="3">
        <f>+'[1]GDP &amp; Gov'!AB95</f>
        <v>0</v>
      </c>
      <c r="D86" s="3"/>
      <c r="E86" s="3"/>
      <c r="F86" s="3">
        <v>1534841</v>
      </c>
      <c r="G86" s="2"/>
      <c r="H86" s="2"/>
    </row>
    <row r="87" spans="1:8" x14ac:dyDescent="0.25">
      <c r="A87" s="1">
        <f t="shared" si="5"/>
        <v>2549</v>
      </c>
      <c r="B87" s="1">
        <v>2006</v>
      </c>
      <c r="C87" s="3">
        <f>+'[1]GDP &amp; Gov'!AB96</f>
        <v>0</v>
      </c>
      <c r="D87" s="3"/>
      <c r="E87" s="3"/>
      <c r="F87" s="3">
        <v>1578710</v>
      </c>
      <c r="G87" s="2"/>
      <c r="H87" s="2"/>
    </row>
    <row r="88" spans="1:8" x14ac:dyDescent="0.25">
      <c r="A88" s="1">
        <f t="shared" si="5"/>
        <v>2550</v>
      </c>
      <c r="B88" s="1">
        <v>2007</v>
      </c>
      <c r="C88" s="3">
        <f>+'[1]GDP &amp; Gov'!AB97</f>
        <v>0</v>
      </c>
      <c r="D88" s="3"/>
      <c r="E88" s="3"/>
      <c r="F88" s="3">
        <v>1600795</v>
      </c>
      <c r="G88" s="2"/>
      <c r="H88" s="2"/>
    </row>
    <row r="89" spans="1:8" x14ac:dyDescent="0.25">
      <c r="A89" s="1">
        <f t="shared" si="5"/>
        <v>2551</v>
      </c>
      <c r="B89" s="1">
        <v>2008</v>
      </c>
      <c r="C89" s="3">
        <f>+'[1]GDP &amp; Gov'!AB98</f>
        <v>0</v>
      </c>
      <c r="D89" s="3"/>
      <c r="E89" s="3"/>
      <c r="F89" s="3">
        <v>1600908</v>
      </c>
      <c r="G89" s="2"/>
      <c r="H89" s="2"/>
    </row>
    <row r="90" spans="1:8" x14ac:dyDescent="0.25">
      <c r="A90" s="1">
        <f>+B90+543</f>
        <v>2552</v>
      </c>
      <c r="B90" s="1">
        <v>2009</v>
      </c>
      <c r="C90" s="3">
        <f>+'[1]GDP &amp; Gov'!AB99</f>
        <v>0</v>
      </c>
      <c r="D90" s="3"/>
      <c r="E90" s="3"/>
      <c r="F90" s="3">
        <v>1694319</v>
      </c>
      <c r="G90" s="2"/>
      <c r="H90" s="2"/>
    </row>
    <row r="91" spans="1:8" x14ac:dyDescent="0.25">
      <c r="A91" s="1">
        <f t="shared" ref="A91:A108" si="6">+B91+543</f>
        <v>2553</v>
      </c>
      <c r="B91" s="1">
        <v>2010</v>
      </c>
      <c r="C91" s="3">
        <f>+'[1]GDP &amp; Gov'!AB100</f>
        <v>0</v>
      </c>
      <c r="D91" s="3"/>
      <c r="E91" s="3"/>
      <c r="F91" s="3">
        <v>1873044</v>
      </c>
      <c r="G91" s="2"/>
      <c r="H91" s="2"/>
    </row>
    <row r="92" spans="1:8" x14ac:dyDescent="0.25">
      <c r="A92" s="1">
        <f t="shared" si="6"/>
        <v>2554</v>
      </c>
      <c r="B92" s="1">
        <v>2011</v>
      </c>
      <c r="C92" s="3">
        <f>+'[1]GDP &amp; Gov'!AB101</f>
        <v>0</v>
      </c>
      <c r="D92" s="3"/>
      <c r="E92" s="3"/>
      <c r="F92" s="3">
        <v>2243068.6148777702</v>
      </c>
      <c r="G92" s="2"/>
      <c r="H92" s="2"/>
    </row>
    <row r="93" spans="1:8" x14ac:dyDescent="0.25">
      <c r="A93" s="1">
        <f t="shared" si="6"/>
        <v>2555</v>
      </c>
      <c r="B93" s="1">
        <v>2012</v>
      </c>
      <c r="C93" s="3">
        <f>+'[1]GDP &amp; Gov'!AB102</f>
        <v>0</v>
      </c>
      <c r="D93" s="3"/>
      <c r="E93" s="3"/>
      <c r="F93" s="3">
        <v>2548197.03237405</v>
      </c>
      <c r="G93" s="2"/>
      <c r="H93" s="2"/>
    </row>
    <row r="94" spans="1:8" x14ac:dyDescent="0.25">
      <c r="A94" s="1">
        <f t="shared" si="6"/>
        <v>2556</v>
      </c>
      <c r="B94" s="1">
        <v>2013</v>
      </c>
      <c r="C94" s="3">
        <f>+'[1]GDP &amp; Gov'!AB103</f>
        <v>0</v>
      </c>
      <c r="D94" s="3"/>
      <c r="E94" s="3"/>
      <c r="F94" s="3">
        <v>2821141.08901001</v>
      </c>
      <c r="G94" s="2"/>
      <c r="H94" s="2"/>
    </row>
    <row r="95" spans="1:8" x14ac:dyDescent="0.25">
      <c r="A95" s="1">
        <f t="shared" si="6"/>
        <v>2557</v>
      </c>
      <c r="B95" s="1">
        <v>2014</v>
      </c>
      <c r="C95" s="3">
        <f>+'[1]GDP &amp; Gov'!AB104</f>
        <v>0</v>
      </c>
      <c r="D95" s="3"/>
      <c r="E95" s="3"/>
      <c r="F95" s="3">
        <v>3082715.1573380302</v>
      </c>
      <c r="G95" s="2"/>
      <c r="H95" s="2"/>
    </row>
    <row r="96" spans="1:8" x14ac:dyDescent="0.25">
      <c r="A96" s="1">
        <f t="shared" si="6"/>
        <v>2558</v>
      </c>
      <c r="B96" s="1">
        <v>2015</v>
      </c>
      <c r="C96" s="3">
        <f>+'[1]GDP &amp; Gov'!AB105</f>
        <v>0</v>
      </c>
      <c r="D96" s="3"/>
      <c r="E96" s="3"/>
      <c r="F96" s="3">
        <v>3342972.6271834099</v>
      </c>
      <c r="G96" s="2"/>
      <c r="H96" s="2"/>
    </row>
    <row r="97" spans="1:8" x14ac:dyDescent="0.25">
      <c r="A97" s="1">
        <f t="shared" si="6"/>
        <v>2559</v>
      </c>
      <c r="B97" s="1">
        <v>2016</v>
      </c>
      <c r="C97" s="3">
        <f>+'[1]GDP &amp; Gov'!AB106</f>
        <v>0</v>
      </c>
      <c r="D97" s="3"/>
      <c r="E97" s="3"/>
      <c r="F97" s="3">
        <v>3614746.6477109301</v>
      </c>
      <c r="G97" s="2"/>
      <c r="H97" s="2"/>
    </row>
    <row r="98" spans="1:8" x14ac:dyDescent="0.25">
      <c r="A98" s="1">
        <f t="shared" si="6"/>
        <v>2560</v>
      </c>
      <c r="B98" s="1">
        <v>2017</v>
      </c>
      <c r="C98" s="3">
        <f>+'[1]GDP &amp; Gov'!AB107</f>
        <v>0</v>
      </c>
      <c r="D98" s="3"/>
      <c r="E98" s="3"/>
      <c r="F98" s="3">
        <v>3899072.6890873602</v>
      </c>
      <c r="G98" s="2"/>
      <c r="H98" s="2"/>
    </row>
    <row r="99" spans="1:8" x14ac:dyDescent="0.25">
      <c r="A99" s="1">
        <f t="shared" si="6"/>
        <v>2561</v>
      </c>
      <c r="B99" s="1">
        <v>2018</v>
      </c>
      <c r="C99" s="3">
        <f>+'[1]GDP &amp; Gov'!AB108</f>
        <v>0</v>
      </c>
      <c r="D99" s="3"/>
      <c r="E99" s="3"/>
      <c r="F99" s="3">
        <v>4204661.5670154998</v>
      </c>
      <c r="G99" s="2"/>
      <c r="H99" s="2"/>
    </row>
    <row r="100" spans="1:8" x14ac:dyDescent="0.25">
      <c r="A100" s="1">
        <f t="shared" si="6"/>
        <v>2562</v>
      </c>
      <c r="B100" s="1">
        <v>2019</v>
      </c>
      <c r="C100" s="3">
        <f>+'[1]GDP &amp; Gov'!AB109</f>
        <v>0</v>
      </c>
      <c r="D100" s="3"/>
      <c r="E100" s="3"/>
      <c r="F100" s="3">
        <v>4533598.2422623001</v>
      </c>
      <c r="G100" s="2"/>
      <c r="H100" s="2"/>
    </row>
    <row r="101" spans="1:8" x14ac:dyDescent="0.25">
      <c r="A101" s="1">
        <f t="shared" si="6"/>
        <v>2563</v>
      </c>
      <c r="B101" s="1">
        <v>2020</v>
      </c>
      <c r="C101" s="3">
        <f>+'[1]GDP &amp; Gov'!AB110</f>
        <v>0</v>
      </c>
      <c r="D101" s="3"/>
      <c r="E101" s="3"/>
      <c r="F101" s="3">
        <v>4883157.5444114003</v>
      </c>
      <c r="G101" s="2"/>
      <c r="H101" s="2"/>
    </row>
    <row r="102" spans="1:8" x14ac:dyDescent="0.25">
      <c r="A102" s="1">
        <f t="shared" si="6"/>
        <v>2564</v>
      </c>
      <c r="B102" s="1">
        <v>2021</v>
      </c>
      <c r="C102" s="3">
        <f>+'[1]GDP &amp; Gov'!AB111</f>
        <v>0</v>
      </c>
      <c r="D102" s="3"/>
      <c r="E102" s="3"/>
      <c r="F102" s="3">
        <v>5262024.6430783104</v>
      </c>
      <c r="G102" s="2"/>
      <c r="H102" s="2"/>
    </row>
    <row r="103" spans="1:8" x14ac:dyDescent="0.25">
      <c r="A103" s="1">
        <f t="shared" si="6"/>
        <v>2565</v>
      </c>
      <c r="B103" s="1">
        <v>2022</v>
      </c>
      <c r="C103" s="3">
        <f>+'[1]GDP &amp; Gov'!AB112</f>
        <v>0</v>
      </c>
      <c r="D103" s="3"/>
      <c r="E103" s="3"/>
      <c r="F103" s="3">
        <v>5666027.9708170099</v>
      </c>
      <c r="G103" s="2"/>
      <c r="H103" s="2"/>
    </row>
    <row r="104" spans="1:8" x14ac:dyDescent="0.25">
      <c r="A104" s="1">
        <f t="shared" si="6"/>
        <v>2566</v>
      </c>
      <c r="B104" s="1">
        <v>2023</v>
      </c>
      <c r="C104" s="3">
        <f>+'[1]GDP &amp; Gov'!AB113</f>
        <v>0</v>
      </c>
      <c r="D104" s="3"/>
      <c r="E104" s="3"/>
      <c r="F104" s="3">
        <v>6104694.6212531701</v>
      </c>
      <c r="G104" s="2"/>
      <c r="H104" s="2"/>
    </row>
    <row r="105" spans="1:8" x14ac:dyDescent="0.25">
      <c r="A105" s="1">
        <f t="shared" si="6"/>
        <v>2567</v>
      </c>
      <c r="B105" s="1">
        <v>2024</v>
      </c>
      <c r="C105" s="3">
        <f>+'[1]GDP &amp; Gov'!AB114</f>
        <v>0</v>
      </c>
      <c r="D105" s="3"/>
      <c r="E105" s="3"/>
      <c r="F105" s="3">
        <v>6579316.9364918396</v>
      </c>
      <c r="G105" s="2"/>
      <c r="H105" s="2"/>
    </row>
    <row r="106" spans="1:8" x14ac:dyDescent="0.25">
      <c r="A106" s="1">
        <f t="shared" si="6"/>
        <v>2568</v>
      </c>
      <c r="B106" s="1">
        <v>2025</v>
      </c>
      <c r="C106" s="3">
        <f>+'[1]GDP &amp; Gov'!AB115</f>
        <v>0</v>
      </c>
      <c r="D106" s="3"/>
      <c r="E106" s="3"/>
      <c r="F106" s="3">
        <v>7084993.9975185096</v>
      </c>
      <c r="G106" s="2"/>
      <c r="H106" s="2"/>
    </row>
    <row r="107" spans="1:8" x14ac:dyDescent="0.25">
      <c r="A107" s="1">
        <f t="shared" si="6"/>
        <v>2569</v>
      </c>
      <c r="B107" s="1">
        <v>2026</v>
      </c>
      <c r="C107" s="3">
        <f>+'[1]GDP &amp; Gov'!AB116</f>
        <v>0</v>
      </c>
      <c r="D107" s="3"/>
      <c r="E107" s="3"/>
      <c r="F107" s="3">
        <v>7633810.5684252102</v>
      </c>
      <c r="G107" s="2"/>
      <c r="H107" s="2"/>
    </row>
    <row r="108" spans="1:8" x14ac:dyDescent="0.25">
      <c r="A108" s="1">
        <f t="shared" si="6"/>
        <v>2570</v>
      </c>
      <c r="B108" s="1">
        <v>2027</v>
      </c>
      <c r="C108" s="3">
        <f>+'[1]GDP &amp; Gov'!AB117</f>
        <v>0</v>
      </c>
      <c r="D108" s="3"/>
      <c r="E108" s="3"/>
      <c r="F108" s="3">
        <v>8219430.2473565703</v>
      </c>
      <c r="G108" s="2"/>
      <c r="H108" s="2"/>
    </row>
    <row r="109" spans="1:8" x14ac:dyDescent="0.25">
      <c r="A109" s="1">
        <f t="shared" ref="A109:B110" si="7">+A108+1</f>
        <v>2571</v>
      </c>
      <c r="B109" s="1">
        <f t="shared" si="7"/>
        <v>2028</v>
      </c>
      <c r="C109" s="3">
        <f>+'[1]GDP &amp; Gov'!AB118</f>
        <v>0</v>
      </c>
      <c r="D109" s="3"/>
      <c r="E109" s="3"/>
      <c r="F109" s="3">
        <v>8855518.5058461707</v>
      </c>
      <c r="G109" s="2"/>
      <c r="H109" s="2"/>
    </row>
    <row r="110" spans="1:8" x14ac:dyDescent="0.25">
      <c r="A110" s="1">
        <f t="shared" si="7"/>
        <v>2572</v>
      </c>
      <c r="B110" s="1">
        <f>+B109+1</f>
        <v>2029</v>
      </c>
      <c r="C110" s="3">
        <f>+'[1]GDP &amp; Gov'!AB119</f>
        <v>0</v>
      </c>
      <c r="D110" s="3"/>
      <c r="E110" s="3"/>
      <c r="F110" s="3">
        <v>9543865.0650818106</v>
      </c>
      <c r="G110" s="2"/>
      <c r="H110" s="2"/>
    </row>
    <row r="111" spans="1:8" x14ac:dyDescent="0.25">
      <c r="A111" s="1">
        <f t="shared" ref="A111:B111" si="8">+A110+1</f>
        <v>2573</v>
      </c>
      <c r="B111" s="1">
        <f t="shared" si="8"/>
        <v>2030</v>
      </c>
      <c r="C111" s="3">
        <f>+'[1]GDP &amp; Gov'!AB120</f>
        <v>0</v>
      </c>
      <c r="D111" s="3"/>
      <c r="E111" s="3"/>
      <c r="F111" s="3">
        <v>10277314.2487671</v>
      </c>
      <c r="G111" s="2"/>
      <c r="H111" s="2"/>
    </row>
  </sheetData>
  <mergeCells count="11">
    <mergeCell ref="A58:B60"/>
    <mergeCell ref="C58:E58"/>
    <mergeCell ref="F58:H58"/>
    <mergeCell ref="A1:B3"/>
    <mergeCell ref="C1:E1"/>
    <mergeCell ref="F1:H1"/>
    <mergeCell ref="P1:Q3"/>
    <mergeCell ref="S1:T3"/>
    <mergeCell ref="I2:K2"/>
    <mergeCell ref="L2:N2"/>
    <mergeCell ref="I1:N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selection activeCell="J8" sqref="J8"/>
    </sheetView>
  </sheetViews>
  <sheetFormatPr defaultRowHeight="15" x14ac:dyDescent="0.25"/>
  <cols>
    <col min="3" max="8" width="11.5703125" customWidth="1"/>
  </cols>
  <sheetData>
    <row r="1" spans="1:8" x14ac:dyDescent="0.25">
      <c r="A1" s="23" t="s">
        <v>0</v>
      </c>
      <c r="B1" s="23"/>
      <c r="C1" s="13" t="s">
        <v>17</v>
      </c>
      <c r="D1" s="13"/>
      <c r="E1" s="13"/>
      <c r="F1" s="13" t="s">
        <v>18</v>
      </c>
      <c r="G1" s="13"/>
      <c r="H1" s="13"/>
    </row>
    <row r="2" spans="1:8" ht="45" x14ac:dyDescent="0.25">
      <c r="A2" s="23"/>
      <c r="B2" s="23"/>
      <c r="C2" s="4" t="s">
        <v>3</v>
      </c>
      <c r="D2" s="4" t="s">
        <v>1</v>
      </c>
      <c r="E2" s="4" t="s">
        <v>2</v>
      </c>
      <c r="F2" s="4" t="s">
        <v>3</v>
      </c>
      <c r="G2" s="4" t="s">
        <v>1</v>
      </c>
      <c r="H2" s="4" t="s">
        <v>2</v>
      </c>
    </row>
    <row r="3" spans="1:8" x14ac:dyDescent="0.25">
      <c r="A3" s="23"/>
      <c r="B3" s="23"/>
      <c r="C3" s="3"/>
      <c r="D3" s="3"/>
      <c r="E3" s="3"/>
      <c r="F3" s="3"/>
      <c r="G3" s="3"/>
      <c r="H3" s="3"/>
    </row>
    <row r="4" spans="1:8" x14ac:dyDescent="0.25">
      <c r="A4" s="1">
        <f>+B4+543</f>
        <v>2523</v>
      </c>
      <c r="B4" s="1">
        <v>1980</v>
      </c>
      <c r="C4" s="9">
        <v>0.72499999999999998</v>
      </c>
      <c r="D4" s="9">
        <v>0.72499999999999998</v>
      </c>
      <c r="E4" s="9">
        <v>0.72499999999999998</v>
      </c>
      <c r="F4" s="9"/>
      <c r="G4" s="9"/>
      <c r="H4" s="9"/>
    </row>
    <row r="5" spans="1:8" x14ac:dyDescent="0.25">
      <c r="A5" s="1">
        <f>+B5+543</f>
        <v>2524</v>
      </c>
      <c r="B5" s="1">
        <v>1981</v>
      </c>
      <c r="C5" s="9">
        <v>0.78600000000000003</v>
      </c>
      <c r="D5" s="9">
        <v>0.78600000000000003</v>
      </c>
      <c r="E5" s="9">
        <v>0.78600000000000003</v>
      </c>
      <c r="F5" s="9"/>
      <c r="G5" s="9"/>
      <c r="H5" s="9"/>
    </row>
    <row r="6" spans="1:8" x14ac:dyDescent="0.25">
      <c r="A6" s="1">
        <f>+B6+543</f>
        <v>2525</v>
      </c>
      <c r="B6" s="1">
        <v>1982</v>
      </c>
      <c r="C6" s="9">
        <v>0.82499999999999996</v>
      </c>
      <c r="D6" s="9">
        <v>0.82499999999999996</v>
      </c>
      <c r="E6" s="9">
        <v>0.82499999999999996</v>
      </c>
      <c r="F6" s="9"/>
      <c r="G6" s="9"/>
      <c r="H6" s="9"/>
    </row>
    <row r="7" spans="1:8" x14ac:dyDescent="0.25">
      <c r="A7" s="1">
        <f>+B7+543</f>
        <v>2526</v>
      </c>
      <c r="B7" s="1">
        <v>1983</v>
      </c>
      <c r="C7" s="9">
        <v>0.85599999999999998</v>
      </c>
      <c r="D7" s="9">
        <v>0.85599999999999998</v>
      </c>
      <c r="E7" s="9">
        <v>0.85599999999999998</v>
      </c>
      <c r="F7" s="9"/>
      <c r="G7" s="9"/>
      <c r="H7" s="9"/>
    </row>
    <row r="8" spans="1:8" x14ac:dyDescent="0.25">
      <c r="A8" s="1">
        <f t="shared" ref="A8:A32" si="0">+B8+543</f>
        <v>2527</v>
      </c>
      <c r="B8" s="1">
        <v>1984</v>
      </c>
      <c r="C8" s="9">
        <v>0.86799999999999999</v>
      </c>
      <c r="D8" s="9">
        <v>0.86799999999999999</v>
      </c>
      <c r="E8" s="9">
        <v>0.86799999999999999</v>
      </c>
      <c r="F8" s="3">
        <v>1828.8</v>
      </c>
      <c r="G8" s="3">
        <v>1828.8</v>
      </c>
      <c r="H8" s="3">
        <v>1828.8</v>
      </c>
    </row>
    <row r="9" spans="1:8" x14ac:dyDescent="0.25">
      <c r="A9" s="1">
        <f t="shared" si="0"/>
        <v>2528</v>
      </c>
      <c r="B9" s="1">
        <v>1985</v>
      </c>
      <c r="C9" s="9">
        <v>0.88700000000000001</v>
      </c>
      <c r="D9" s="9">
        <v>0.88700000000000001</v>
      </c>
      <c r="E9" s="9">
        <v>0.88700000000000001</v>
      </c>
      <c r="F9" s="3">
        <v>1805.2</v>
      </c>
      <c r="G9" s="3">
        <v>1805.2</v>
      </c>
      <c r="H9" s="3">
        <v>1805.2</v>
      </c>
    </row>
    <row r="10" spans="1:8" x14ac:dyDescent="0.25">
      <c r="A10" s="1">
        <f t="shared" si="0"/>
        <v>2529</v>
      </c>
      <c r="B10" s="1">
        <v>1986</v>
      </c>
      <c r="C10" s="9">
        <v>0.90200000000000002</v>
      </c>
      <c r="D10" s="9">
        <v>0.90200000000000002</v>
      </c>
      <c r="E10" s="9">
        <v>0.90200000000000002</v>
      </c>
      <c r="F10" s="3">
        <v>1837.5</v>
      </c>
      <c r="G10" s="3">
        <v>1837.5</v>
      </c>
      <c r="H10" s="3">
        <v>1837.5</v>
      </c>
    </row>
    <row r="11" spans="1:8" x14ac:dyDescent="0.25">
      <c r="A11" s="1">
        <f t="shared" si="0"/>
        <v>2530</v>
      </c>
      <c r="B11" s="1">
        <v>1987</v>
      </c>
      <c r="C11" s="9">
        <v>0.94399999999999995</v>
      </c>
      <c r="D11" s="9">
        <v>0.94399999999999995</v>
      </c>
      <c r="E11" s="9">
        <v>0.94399999999999995</v>
      </c>
      <c r="F11" s="3">
        <v>1855.6</v>
      </c>
      <c r="G11" s="3">
        <v>1855.6</v>
      </c>
      <c r="H11" s="3">
        <v>1855.6</v>
      </c>
    </row>
    <row r="12" spans="1:8" x14ac:dyDescent="0.25">
      <c r="A12" s="1">
        <f t="shared" si="0"/>
        <v>2531</v>
      </c>
      <c r="B12" s="1">
        <v>1988</v>
      </c>
      <c r="C12" s="9">
        <v>1</v>
      </c>
      <c r="D12" s="9">
        <v>1</v>
      </c>
      <c r="E12" s="9">
        <v>1</v>
      </c>
      <c r="F12" s="3">
        <v>2062.5</v>
      </c>
      <c r="G12" s="3">
        <v>2062.5</v>
      </c>
      <c r="H12" s="3">
        <v>2062.5</v>
      </c>
    </row>
    <row r="13" spans="1:8" x14ac:dyDescent="0.25">
      <c r="A13" s="1">
        <f t="shared" si="0"/>
        <v>2532</v>
      </c>
      <c r="B13" s="1">
        <v>1989</v>
      </c>
      <c r="C13" s="9">
        <v>1.0609999999999999</v>
      </c>
      <c r="D13" s="9">
        <v>1.0609999999999999</v>
      </c>
      <c r="E13" s="9">
        <v>1.0609999999999999</v>
      </c>
      <c r="F13" s="3">
        <v>2154.8000000000002</v>
      </c>
      <c r="G13" s="3">
        <v>2154.8000000000002</v>
      </c>
      <c r="H13" s="3">
        <v>2154.8000000000002</v>
      </c>
    </row>
    <row r="14" spans="1:8" x14ac:dyDescent="0.25">
      <c r="A14" s="1">
        <f t="shared" si="0"/>
        <v>2533</v>
      </c>
      <c r="B14" s="1">
        <v>1990</v>
      </c>
      <c r="C14" s="9">
        <v>1.1220000000000001</v>
      </c>
      <c r="D14" s="9">
        <v>1.1220000000000001</v>
      </c>
      <c r="E14" s="9">
        <v>1.1220000000000001</v>
      </c>
      <c r="F14" s="3">
        <v>2463.3000000000002</v>
      </c>
      <c r="G14" s="3">
        <v>2463.3000000000002</v>
      </c>
      <c r="H14" s="3">
        <v>2463.3000000000002</v>
      </c>
    </row>
    <row r="15" spans="1:8" x14ac:dyDescent="0.25">
      <c r="A15" s="1">
        <f t="shared" si="0"/>
        <v>2534</v>
      </c>
      <c r="B15" s="1">
        <v>1991</v>
      </c>
      <c r="C15" s="9">
        <v>1.1870000000000001</v>
      </c>
      <c r="D15" s="9">
        <v>1.1870000000000001</v>
      </c>
      <c r="E15" s="9">
        <v>1.1870000000000001</v>
      </c>
      <c r="F15" s="3">
        <v>2827.8</v>
      </c>
      <c r="G15" s="3">
        <v>2827.8</v>
      </c>
      <c r="H15" s="3">
        <v>2827.8</v>
      </c>
    </row>
    <row r="16" spans="1:8" x14ac:dyDescent="0.25">
      <c r="A16" s="1">
        <f t="shared" si="0"/>
        <v>2535</v>
      </c>
      <c r="B16" s="1">
        <v>1992</v>
      </c>
      <c r="C16" s="9">
        <v>1.24</v>
      </c>
      <c r="D16" s="9">
        <v>1.24</v>
      </c>
      <c r="E16" s="9">
        <v>1.24</v>
      </c>
      <c r="F16" s="3">
        <v>3257</v>
      </c>
      <c r="G16" s="3">
        <v>3257</v>
      </c>
      <c r="H16" s="3">
        <v>3257</v>
      </c>
    </row>
    <row r="17" spans="1:8" x14ac:dyDescent="0.25">
      <c r="A17" s="1">
        <f t="shared" si="0"/>
        <v>2536</v>
      </c>
      <c r="B17" s="1">
        <v>1993</v>
      </c>
      <c r="C17" s="9">
        <v>1.2809999999999999</v>
      </c>
      <c r="D17" s="9">
        <v>1.2809999999999999</v>
      </c>
      <c r="E17" s="9">
        <v>1.2809999999999999</v>
      </c>
      <c r="F17" s="3">
        <v>3822.2</v>
      </c>
      <c r="G17" s="3">
        <v>3822.2</v>
      </c>
      <c r="H17" s="3">
        <v>3822.2</v>
      </c>
    </row>
    <row r="18" spans="1:8" x14ac:dyDescent="0.25">
      <c r="A18" s="1">
        <f t="shared" si="0"/>
        <v>2537</v>
      </c>
      <c r="B18" s="1">
        <v>1994</v>
      </c>
      <c r="C18" s="9">
        <v>1.3480000000000001</v>
      </c>
      <c r="D18" s="9">
        <v>1.3480000000000001</v>
      </c>
      <c r="E18" s="9">
        <v>1.3480000000000001</v>
      </c>
      <c r="F18" s="3">
        <v>4089.5</v>
      </c>
      <c r="G18" s="3">
        <v>4089.5</v>
      </c>
      <c r="H18" s="3">
        <v>4089.5</v>
      </c>
    </row>
    <row r="19" spans="1:8" x14ac:dyDescent="0.25">
      <c r="A19" s="1">
        <f t="shared" si="0"/>
        <v>2538</v>
      </c>
      <c r="B19" s="1">
        <v>1995</v>
      </c>
      <c r="C19" s="9">
        <v>1.423</v>
      </c>
      <c r="D19" s="9">
        <v>1.423</v>
      </c>
      <c r="E19" s="9">
        <v>1.423</v>
      </c>
      <c r="F19" s="3">
        <v>4650.6000000000004</v>
      </c>
      <c r="G19" s="3">
        <v>4650.6000000000004</v>
      </c>
      <c r="H19" s="3">
        <v>4650.6000000000004</v>
      </c>
    </row>
    <row r="20" spans="1:8" x14ac:dyDescent="0.25">
      <c r="A20" s="1">
        <f t="shared" si="0"/>
        <v>2539</v>
      </c>
      <c r="B20" s="1">
        <v>1996</v>
      </c>
      <c r="C20" s="9">
        <v>1.48</v>
      </c>
      <c r="D20" s="9">
        <v>1.48</v>
      </c>
      <c r="E20" s="9">
        <v>1.48</v>
      </c>
      <c r="F20" s="3">
        <v>4903.1000000000004</v>
      </c>
      <c r="G20" s="3">
        <v>4903.1000000000004</v>
      </c>
      <c r="H20" s="3">
        <v>4903.1000000000004</v>
      </c>
    </row>
    <row r="21" spans="1:8" x14ac:dyDescent="0.25">
      <c r="A21" s="1">
        <f t="shared" si="0"/>
        <v>2540</v>
      </c>
      <c r="B21" s="1">
        <v>1997</v>
      </c>
      <c r="C21" s="9">
        <v>1.54</v>
      </c>
      <c r="D21" s="9">
        <v>1.54</v>
      </c>
      <c r="E21" s="9">
        <v>1.54</v>
      </c>
      <c r="F21" s="3">
        <v>5496.4</v>
      </c>
      <c r="G21" s="3">
        <v>5496.4</v>
      </c>
      <c r="H21" s="3">
        <v>5496.4</v>
      </c>
    </row>
    <row r="22" spans="1:8" x14ac:dyDescent="0.25">
      <c r="A22" s="1">
        <f t="shared" si="0"/>
        <v>2541</v>
      </c>
      <c r="B22" s="1">
        <v>1998</v>
      </c>
      <c r="C22" s="9">
        <v>1.6830000000000001</v>
      </c>
      <c r="D22" s="9">
        <v>1.6830000000000001</v>
      </c>
      <c r="E22" s="9">
        <v>1.6830000000000001</v>
      </c>
      <c r="F22" s="3">
        <v>5558.3</v>
      </c>
      <c r="G22" s="3">
        <v>5558.3</v>
      </c>
      <c r="H22" s="3">
        <v>5558.3</v>
      </c>
    </row>
    <row r="23" spans="1:8" x14ac:dyDescent="0.25">
      <c r="A23" s="1">
        <f t="shared" si="0"/>
        <v>2542</v>
      </c>
      <c r="B23" s="1">
        <v>1999</v>
      </c>
      <c r="C23" s="9">
        <v>1.615</v>
      </c>
      <c r="D23" s="9">
        <v>1.615</v>
      </c>
      <c r="E23" s="9">
        <v>1.615</v>
      </c>
      <c r="F23" s="3">
        <v>5586.8</v>
      </c>
      <c r="G23" s="3">
        <v>5586.8</v>
      </c>
      <c r="H23" s="3">
        <v>5586.8</v>
      </c>
    </row>
    <row r="24" spans="1:8" x14ac:dyDescent="0.25">
      <c r="A24" s="1">
        <f t="shared" si="0"/>
        <v>2543</v>
      </c>
      <c r="B24" s="1">
        <v>2000</v>
      </c>
      <c r="C24" s="9">
        <v>1.6359999999999999</v>
      </c>
      <c r="D24" s="9">
        <v>1.6359999999999999</v>
      </c>
      <c r="E24" s="9">
        <v>1.6359999999999999</v>
      </c>
      <c r="F24" s="3">
        <v>5541.7</v>
      </c>
      <c r="G24" s="3">
        <v>5541.7</v>
      </c>
      <c r="H24" s="3">
        <v>5541.7</v>
      </c>
    </row>
    <row r="25" spans="1:8" x14ac:dyDescent="0.25">
      <c r="A25" s="1">
        <f t="shared" si="0"/>
        <v>2544</v>
      </c>
      <c r="B25" s="1">
        <v>2001</v>
      </c>
      <c r="C25" s="9">
        <v>1.67</v>
      </c>
      <c r="D25" s="9">
        <v>1.67</v>
      </c>
      <c r="E25" s="9">
        <v>1.67</v>
      </c>
      <c r="F25" s="3">
        <v>5995.2</v>
      </c>
      <c r="G25" s="3">
        <v>5995.2</v>
      </c>
      <c r="H25" s="3">
        <v>5995.2</v>
      </c>
    </row>
    <row r="26" spans="1:8" x14ac:dyDescent="0.25">
      <c r="A26" s="1">
        <f t="shared" si="0"/>
        <v>2545</v>
      </c>
      <c r="B26" s="1">
        <v>2002</v>
      </c>
      <c r="C26" s="9">
        <v>1.6839999999999999</v>
      </c>
      <c r="D26" s="9">
        <v>1.6839999999999999</v>
      </c>
      <c r="E26" s="9">
        <v>1.6839999999999999</v>
      </c>
      <c r="F26" s="3">
        <v>6063.2</v>
      </c>
      <c r="G26" s="3">
        <v>6063.2</v>
      </c>
      <c r="H26" s="3">
        <v>6063.2</v>
      </c>
    </row>
    <row r="27" spans="1:8" x14ac:dyDescent="0.25">
      <c r="A27" s="1">
        <f t="shared" si="0"/>
        <v>2546</v>
      </c>
      <c r="B27" s="1">
        <v>2003</v>
      </c>
      <c r="C27" s="9">
        <v>1.706</v>
      </c>
      <c r="D27" s="9">
        <v>1.706</v>
      </c>
      <c r="E27" s="9">
        <v>1.706</v>
      </c>
      <c r="F27" s="3">
        <v>6384.3</v>
      </c>
      <c r="G27" s="3">
        <v>6384.3</v>
      </c>
      <c r="H27" s="3">
        <v>6384.3</v>
      </c>
    </row>
    <row r="28" spans="1:8" x14ac:dyDescent="0.25">
      <c r="A28" s="1">
        <f t="shared" si="0"/>
        <v>2547</v>
      </c>
      <c r="B28" s="1">
        <v>2004</v>
      </c>
      <c r="C28" s="9">
        <v>1.76</v>
      </c>
      <c r="D28" s="9">
        <v>1.76</v>
      </c>
      <c r="E28" s="9">
        <v>1.76</v>
      </c>
      <c r="F28" s="3">
        <v>6395.7</v>
      </c>
      <c r="G28" s="3">
        <v>6395.7</v>
      </c>
      <c r="H28" s="3">
        <v>6395.7</v>
      </c>
    </row>
    <row r="29" spans="1:8" x14ac:dyDescent="0.25">
      <c r="A29" s="1">
        <f t="shared" si="0"/>
        <v>2548</v>
      </c>
      <c r="B29" s="1">
        <v>2005</v>
      </c>
      <c r="C29" s="9">
        <v>1.8380000000000001</v>
      </c>
      <c r="D29" s="9">
        <v>1.8380000000000001</v>
      </c>
      <c r="E29" s="9">
        <v>1.8380000000000001</v>
      </c>
      <c r="F29" s="3">
        <v>6621.4</v>
      </c>
      <c r="G29" s="3">
        <v>6621.4</v>
      </c>
      <c r="H29" s="3">
        <v>6621.4</v>
      </c>
    </row>
    <row r="30" spans="1:8" x14ac:dyDescent="0.25">
      <c r="A30" s="1">
        <f t="shared" si="0"/>
        <v>2549</v>
      </c>
      <c r="B30" s="1">
        <v>2006</v>
      </c>
      <c r="C30" s="9">
        <v>1.9350000000000001</v>
      </c>
      <c r="D30" s="9">
        <v>1.9350000000000001</v>
      </c>
      <c r="E30" s="9">
        <v>1.9350000000000001</v>
      </c>
      <c r="F30" s="3">
        <v>7257.3</v>
      </c>
      <c r="G30" s="3">
        <v>7257.3</v>
      </c>
      <c r="H30" s="3">
        <v>7257.3</v>
      </c>
    </row>
    <row r="31" spans="1:8" x14ac:dyDescent="0.25">
      <c r="A31" s="1">
        <f t="shared" si="0"/>
        <v>2550</v>
      </c>
      <c r="B31" s="1">
        <v>2007</v>
      </c>
      <c r="C31" s="9">
        <v>2.0019999999999998</v>
      </c>
      <c r="D31" s="9">
        <v>2.0019999999999998</v>
      </c>
      <c r="E31" s="9">
        <v>2.0019999999999998</v>
      </c>
      <c r="F31" s="3">
        <v>7369.3</v>
      </c>
      <c r="G31" s="3">
        <v>7369.3</v>
      </c>
      <c r="H31" s="3">
        <v>7369.3</v>
      </c>
    </row>
    <row r="32" spans="1:8" x14ac:dyDescent="0.25">
      <c r="A32" s="1">
        <f t="shared" si="0"/>
        <v>2551</v>
      </c>
      <c r="B32" s="1">
        <v>2008</v>
      </c>
      <c r="C32" s="9">
        <v>2.08</v>
      </c>
      <c r="D32" s="9">
        <v>2.08</v>
      </c>
      <c r="E32" s="9">
        <v>2.08</v>
      </c>
      <c r="F32" s="3">
        <v>7823.3</v>
      </c>
      <c r="G32" s="3">
        <v>7823.3</v>
      </c>
      <c r="H32" s="3">
        <v>7823.3</v>
      </c>
    </row>
    <row r="33" spans="1:8" x14ac:dyDescent="0.25">
      <c r="A33" s="1">
        <f>+B33+543</f>
        <v>2552</v>
      </c>
      <c r="B33" s="1">
        <v>2009</v>
      </c>
      <c r="C33" s="9">
        <v>2.121</v>
      </c>
      <c r="D33" s="9">
        <v>2.121</v>
      </c>
      <c r="E33" s="9">
        <v>2.121</v>
      </c>
      <c r="F33" s="3">
        <v>7846.11</v>
      </c>
      <c r="G33" s="3">
        <v>7846.11</v>
      </c>
      <c r="H33" s="3">
        <v>7846.11</v>
      </c>
    </row>
    <row r="34" spans="1:8" x14ac:dyDescent="0.25">
      <c r="A34" s="1">
        <f t="shared" ref="A34:A51" si="1">+B34+543</f>
        <v>2553</v>
      </c>
      <c r="B34" s="1">
        <v>2010</v>
      </c>
      <c r="C34" s="9">
        <v>2.1989999999999998</v>
      </c>
      <c r="D34" s="9">
        <v>2.1989999999999998</v>
      </c>
      <c r="E34" s="9">
        <v>2.1989999999999998</v>
      </c>
      <c r="F34" s="3">
        <v>8411.7999999999993</v>
      </c>
      <c r="G34" s="3">
        <v>8411.7999999999993</v>
      </c>
      <c r="H34" s="3">
        <v>8411.7999999999993</v>
      </c>
    </row>
    <row r="35" spans="1:8" x14ac:dyDescent="0.25">
      <c r="A35" s="1">
        <f t="shared" si="1"/>
        <v>2554</v>
      </c>
      <c r="B35" s="1">
        <v>2011</v>
      </c>
      <c r="C35" s="9">
        <v>2.2563860106532601</v>
      </c>
      <c r="D35" s="9">
        <v>2.2563860106532601</v>
      </c>
      <c r="E35" s="9">
        <v>2.2563860106532601</v>
      </c>
      <c r="F35" s="3">
        <v>9043.77</v>
      </c>
      <c r="G35" s="3">
        <v>9043.77</v>
      </c>
      <c r="H35" s="3">
        <v>9043.77</v>
      </c>
    </row>
    <row r="36" spans="1:8" x14ac:dyDescent="0.25">
      <c r="A36" s="1">
        <f t="shared" si="1"/>
        <v>2555</v>
      </c>
      <c r="B36" s="1">
        <v>2012</v>
      </c>
      <c r="C36" s="9">
        <v>2.3450332615530698</v>
      </c>
      <c r="D36" s="9">
        <v>2.3646529141944299</v>
      </c>
      <c r="E36" s="9">
        <v>2.3175657031780501</v>
      </c>
      <c r="F36" s="3">
        <v>9307.2673502946</v>
      </c>
      <c r="G36" s="3">
        <v>9364.8021378974099</v>
      </c>
      <c r="H36" s="3">
        <v>9218.34995127207</v>
      </c>
    </row>
    <row r="37" spans="1:8" x14ac:dyDescent="0.25">
      <c r="A37" s="1">
        <f t="shared" si="1"/>
        <v>2556</v>
      </c>
      <c r="B37" s="1">
        <v>2013</v>
      </c>
      <c r="C37" s="9">
        <v>2.4488947310242</v>
      </c>
      <c r="D37" s="9">
        <v>2.47855965832753</v>
      </c>
      <c r="E37" s="9">
        <v>2.3949014076393098</v>
      </c>
      <c r="F37" s="3">
        <v>9593.0460949392691</v>
      </c>
      <c r="G37" s="3">
        <v>9711.2434542120209</v>
      </c>
      <c r="H37" s="3">
        <v>9396.1126254178798</v>
      </c>
    </row>
    <row r="38" spans="1:8" x14ac:dyDescent="0.25">
      <c r="A38" s="1">
        <f t="shared" si="1"/>
        <v>2557</v>
      </c>
      <c r="B38" s="1">
        <v>2014</v>
      </c>
      <c r="C38" s="9">
        <v>2.5575403971864401</v>
      </c>
      <c r="D38" s="9">
        <v>2.5986475032891598</v>
      </c>
      <c r="E38" s="9">
        <v>2.4741803661714799</v>
      </c>
      <c r="F38" s="3">
        <v>9895.3944726880109</v>
      </c>
      <c r="G38" s="3">
        <v>10075.846160495899</v>
      </c>
      <c r="H38" s="3">
        <v>9580.7254505082001</v>
      </c>
    </row>
    <row r="39" spans="1:8" x14ac:dyDescent="0.25">
      <c r="A39" s="1">
        <f t="shared" si="1"/>
        <v>2558</v>
      </c>
      <c r="B39" s="1">
        <v>2015</v>
      </c>
      <c r="C39" s="9">
        <v>2.66049552358179</v>
      </c>
      <c r="D39" s="9">
        <v>2.7145950295519699</v>
      </c>
      <c r="E39" s="9">
        <v>2.5446895644253198</v>
      </c>
      <c r="F39" s="3">
        <v>10206.175282689701</v>
      </c>
      <c r="G39" s="3">
        <v>10460.1522285969</v>
      </c>
      <c r="H39" s="3">
        <v>9763.5939425223696</v>
      </c>
    </row>
    <row r="40" spans="1:8" x14ac:dyDescent="0.25">
      <c r="A40" s="1">
        <f t="shared" si="1"/>
        <v>2559</v>
      </c>
      <c r="B40" s="1">
        <v>2016</v>
      </c>
      <c r="C40" s="9">
        <v>2.7642860518512302</v>
      </c>
      <c r="D40" s="9">
        <v>2.8330966114412899</v>
      </c>
      <c r="E40" s="9">
        <v>2.6126986463850201</v>
      </c>
      <c r="F40" s="3">
        <v>10526.477866985</v>
      </c>
      <c r="G40" s="3">
        <v>10854.485511098799</v>
      </c>
      <c r="H40" s="3">
        <v>9950.8051633043906</v>
      </c>
    </row>
    <row r="41" spans="1:8" x14ac:dyDescent="0.25">
      <c r="A41" s="1">
        <f t="shared" si="1"/>
        <v>2560</v>
      </c>
      <c r="B41" s="1">
        <v>2017</v>
      </c>
      <c r="C41" s="9">
        <v>2.8741928472510199</v>
      </c>
      <c r="D41" s="9">
        <v>2.95961815188834</v>
      </c>
      <c r="E41" s="9">
        <v>2.6832122238767102</v>
      </c>
      <c r="F41" s="3">
        <v>10856.856601334899</v>
      </c>
      <c r="G41" s="3">
        <v>11264.382601814899</v>
      </c>
      <c r="H41" s="3">
        <v>10140.226437012599</v>
      </c>
    </row>
    <row r="42" spans="1:8" x14ac:dyDescent="0.25">
      <c r="A42" s="1">
        <f t="shared" si="1"/>
        <v>2561</v>
      </c>
      <c r="B42" s="1">
        <v>2018</v>
      </c>
      <c r="C42" s="9">
        <v>2.9905719863049001</v>
      </c>
      <c r="D42" s="9">
        <v>3.09471893378096</v>
      </c>
      <c r="E42" s="9">
        <v>2.7562893451403099</v>
      </c>
      <c r="F42" s="3">
        <v>11197.593612447499</v>
      </c>
      <c r="G42" s="3">
        <v>11682.200251636799</v>
      </c>
      <c r="H42" s="3">
        <v>10336.002861360599</v>
      </c>
    </row>
    <row r="43" spans="1:8" x14ac:dyDescent="0.25">
      <c r="A43" s="1">
        <f t="shared" si="1"/>
        <v>2562</v>
      </c>
      <c r="B43" s="1">
        <v>2019</v>
      </c>
      <c r="C43" s="9">
        <v>3.1137846934446398</v>
      </c>
      <c r="D43" s="9">
        <v>3.2389831203029198</v>
      </c>
      <c r="E43" s="9">
        <v>2.8319715699241099</v>
      </c>
      <c r="F43" s="3">
        <v>11548.8324770902</v>
      </c>
      <c r="G43" s="3">
        <v>12114.5096142354</v>
      </c>
      <c r="H43" s="3">
        <v>10535.013477853299</v>
      </c>
    </row>
    <row r="44" spans="1:8" x14ac:dyDescent="0.25">
      <c r="A44" s="1">
        <f t="shared" si="1"/>
        <v>2563</v>
      </c>
      <c r="B44" s="1">
        <v>2020</v>
      </c>
      <c r="C44" s="9">
        <v>3.2430909811689599</v>
      </c>
      <c r="D44" s="9">
        <v>3.3919154055625098</v>
      </c>
      <c r="E44" s="9">
        <v>2.9091749714831998</v>
      </c>
      <c r="F44" s="3">
        <v>11905.415827507901</v>
      </c>
      <c r="G44" s="3">
        <v>12564.6548076004</v>
      </c>
      <c r="H44" s="3">
        <v>10735.6700032193</v>
      </c>
    </row>
    <row r="45" spans="1:8" x14ac:dyDescent="0.25">
      <c r="A45" s="1">
        <f t="shared" si="1"/>
        <v>2564</v>
      </c>
      <c r="B45" s="1">
        <v>2021</v>
      </c>
      <c r="C45" s="9">
        <v>3.3833885709788398</v>
      </c>
      <c r="D45" s="9">
        <v>3.55868172261204</v>
      </c>
      <c r="E45" s="9">
        <v>2.9924274193542502</v>
      </c>
      <c r="F45" s="3">
        <v>12275.179904290701</v>
      </c>
      <c r="G45" s="3">
        <v>13023.8768123631</v>
      </c>
      <c r="H45" s="3">
        <v>10937.164146110201</v>
      </c>
    </row>
    <row r="46" spans="1:8" x14ac:dyDescent="0.25">
      <c r="A46" s="1">
        <f t="shared" si="1"/>
        <v>2565</v>
      </c>
      <c r="B46" s="1">
        <v>2022</v>
      </c>
      <c r="C46" s="9">
        <v>3.5307821709338301</v>
      </c>
      <c r="D46" s="9">
        <v>3.7356810527067599</v>
      </c>
      <c r="E46" s="9">
        <v>3.0774359953657702</v>
      </c>
      <c r="F46" s="3">
        <v>12651.651768833201</v>
      </c>
      <c r="G46" s="3">
        <v>13498.178956879299</v>
      </c>
      <c r="H46" s="3">
        <v>11144.3149951749</v>
      </c>
    </row>
    <row r="47" spans="1:8" x14ac:dyDescent="0.25">
      <c r="A47" s="1">
        <f t="shared" si="1"/>
        <v>2566</v>
      </c>
      <c r="B47" s="1">
        <v>2023</v>
      </c>
      <c r="C47" s="9">
        <v>3.68689921479741</v>
      </c>
      <c r="D47" s="9">
        <v>3.9248630259962098</v>
      </c>
      <c r="E47" s="9">
        <v>3.1654002755428099</v>
      </c>
      <c r="F47" s="3">
        <v>13036.767720894</v>
      </c>
      <c r="G47" s="3">
        <v>13985.3859525977</v>
      </c>
      <c r="H47" s="3">
        <v>11354.344591842901</v>
      </c>
    </row>
    <row r="48" spans="1:8" x14ac:dyDescent="0.25">
      <c r="A48" s="1">
        <f t="shared" si="1"/>
        <v>2567</v>
      </c>
      <c r="B48" s="1">
        <v>2024</v>
      </c>
      <c r="C48" s="9">
        <v>3.8522940609349301</v>
      </c>
      <c r="D48" s="9">
        <v>4.1271349499721302</v>
      </c>
      <c r="E48" s="9">
        <v>3.25641481638243</v>
      </c>
      <c r="F48" s="3">
        <v>13431.5131604775</v>
      </c>
      <c r="G48" s="3">
        <v>14489.621211248301</v>
      </c>
      <c r="H48" s="3">
        <v>11565.8392085259</v>
      </c>
    </row>
    <row r="49" spans="1:8" x14ac:dyDescent="0.25">
      <c r="A49" s="1">
        <f t="shared" si="1"/>
        <v>2568</v>
      </c>
      <c r="B49" s="1">
        <v>2025</v>
      </c>
      <c r="C49" s="9">
        <v>4.02751863055299</v>
      </c>
      <c r="D49" s="9">
        <v>4.3434357240288897</v>
      </c>
      <c r="E49" s="9">
        <v>3.3505375592379498</v>
      </c>
      <c r="F49" s="3">
        <v>13836.389566326499</v>
      </c>
      <c r="G49" s="3">
        <v>15007.7527381482</v>
      </c>
      <c r="H49" s="3">
        <v>11778.0793868002</v>
      </c>
    </row>
    <row r="50" spans="1:8" x14ac:dyDescent="0.25">
      <c r="A50" s="1">
        <f t="shared" si="1"/>
        <v>2569</v>
      </c>
      <c r="B50" s="1">
        <v>2026</v>
      </c>
      <c r="C50" s="9">
        <v>4.2150328792214999</v>
      </c>
      <c r="D50" s="9">
        <v>4.5766484703788697</v>
      </c>
      <c r="E50" s="9">
        <v>3.4496972489054998</v>
      </c>
      <c r="F50" s="3">
        <v>14251.652145391199</v>
      </c>
      <c r="G50" s="3">
        <v>15538.1866336127</v>
      </c>
      <c r="H50" s="3">
        <v>11995.9294231728</v>
      </c>
    </row>
    <row r="51" spans="1:8" x14ac:dyDescent="0.25">
      <c r="A51" s="1">
        <f t="shared" si="1"/>
        <v>2570</v>
      </c>
      <c r="B51" s="1">
        <v>2027</v>
      </c>
      <c r="C51" s="9">
        <v>4.4136833387509498</v>
      </c>
      <c r="D51" s="9">
        <v>4.8260830224073601</v>
      </c>
      <c r="E51" s="9">
        <v>3.5521696671842</v>
      </c>
      <c r="F51" s="3">
        <v>14677.4307747363</v>
      </c>
      <c r="G51" s="3">
        <v>16090.5726185244</v>
      </c>
      <c r="H51" s="3">
        <v>12216.6343657504</v>
      </c>
    </row>
    <row r="52" spans="1:8" x14ac:dyDescent="0.25">
      <c r="A52" s="1">
        <f t="shared" ref="A52:B54" si="2">+A51+1</f>
        <v>2571</v>
      </c>
      <c r="B52" s="1">
        <f t="shared" si="2"/>
        <v>2028</v>
      </c>
      <c r="C52" s="9">
        <v>4.6242102886827103</v>
      </c>
      <c r="D52" s="9">
        <v>5.0929866703311699</v>
      </c>
      <c r="E52" s="9">
        <v>3.6580819748164899</v>
      </c>
      <c r="F52" s="3">
        <v>15113.791549944601</v>
      </c>
      <c r="G52" s="3">
        <v>16654.130215137498</v>
      </c>
      <c r="H52" s="3">
        <v>12444.022630481901</v>
      </c>
    </row>
    <row r="53" spans="1:8" x14ac:dyDescent="0.25">
      <c r="A53" s="1">
        <f t="shared" si="2"/>
        <v>2572</v>
      </c>
      <c r="B53" s="1">
        <f>+B52+1</f>
        <v>2029</v>
      </c>
      <c r="C53" s="9">
        <v>4.8473235938291497</v>
      </c>
      <c r="D53" s="9">
        <v>5.3786237218308797</v>
      </c>
      <c r="E53" s="9">
        <v>3.7674852727073098</v>
      </c>
      <c r="F53" s="3">
        <v>15560.7681076401</v>
      </c>
      <c r="G53" s="3">
        <v>17239.064449068999</v>
      </c>
      <c r="H53" s="3">
        <v>12669.5816614961</v>
      </c>
    </row>
    <row r="54" spans="1:8" x14ac:dyDescent="0.25">
      <c r="A54" s="1">
        <f t="shared" si="2"/>
        <v>2573</v>
      </c>
      <c r="B54" s="1">
        <f t="shared" si="2"/>
        <v>2030</v>
      </c>
      <c r="C54" s="9">
        <v>5.0838651741446101</v>
      </c>
      <c r="D54" s="9">
        <v>5.6844424396321998</v>
      </c>
      <c r="E54" s="9">
        <v>3.8805137954740099</v>
      </c>
      <c r="F54" s="3">
        <v>16018.3775657972</v>
      </c>
      <c r="G54" s="3">
        <v>17840.107877281</v>
      </c>
      <c r="H54" s="3">
        <v>12899.4402145939</v>
      </c>
    </row>
    <row r="55" spans="1:8" x14ac:dyDescent="0.25">
      <c r="A55" s="2"/>
      <c r="B55" s="2"/>
      <c r="C55" s="1"/>
      <c r="D55" s="1"/>
      <c r="E55" s="5"/>
      <c r="F55" s="1"/>
      <c r="G55" s="1"/>
      <c r="H55" s="5"/>
    </row>
  </sheetData>
  <mergeCells count="3">
    <mergeCell ref="A1:B3"/>
    <mergeCell ref="C1:E1"/>
    <mergeCell ref="F1:H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7" sqref="F17"/>
    </sheetView>
  </sheetViews>
  <sheetFormatPr defaultRowHeight="15" x14ac:dyDescent="0.25"/>
  <cols>
    <col min="2" max="4" width="13.85546875" customWidth="1"/>
  </cols>
  <sheetData>
    <row r="1" spans="1:4" ht="60" x14ac:dyDescent="0.25">
      <c r="B1" s="6" t="s">
        <v>7</v>
      </c>
      <c r="C1" s="6" t="s">
        <v>8</v>
      </c>
      <c r="D1" s="6" t="s">
        <v>9</v>
      </c>
    </row>
    <row r="2" spans="1:4" x14ac:dyDescent="0.25">
      <c r="A2">
        <v>2005</v>
      </c>
      <c r="B2" s="7">
        <v>65110.361999999994</v>
      </c>
      <c r="C2" s="7">
        <v>45205.103000000003</v>
      </c>
      <c r="D2" s="7">
        <v>36131.982021096846</v>
      </c>
    </row>
    <row r="3" spans="1:4" x14ac:dyDescent="0.25">
      <c r="A3">
        <v>2006</v>
      </c>
      <c r="B3" s="7">
        <v>65192.975000000013</v>
      </c>
      <c r="C3" s="7">
        <v>45588.599000000002</v>
      </c>
      <c r="D3" s="7">
        <v>36126.120353555059</v>
      </c>
    </row>
    <row r="4" spans="1:4" x14ac:dyDescent="0.25">
      <c r="A4">
        <v>2007</v>
      </c>
      <c r="B4" s="7">
        <v>65739.968000000008</v>
      </c>
      <c r="C4" s="7">
        <v>46102.600000000006</v>
      </c>
      <c r="D4" s="7">
        <v>36941.982104234012</v>
      </c>
    </row>
    <row r="5" spans="1:4" x14ac:dyDescent="0.25">
      <c r="A5">
        <v>2008</v>
      </c>
      <c r="B5" s="7">
        <v>66320.501999999993</v>
      </c>
      <c r="C5" s="7">
        <v>46807.792999999998</v>
      </c>
      <c r="D5" s="7">
        <v>37700.387029124489</v>
      </c>
    </row>
    <row r="6" spans="1:4" x14ac:dyDescent="0.25">
      <c r="A6">
        <v>2009</v>
      </c>
      <c r="B6" s="7">
        <v>66876.254000000001</v>
      </c>
      <c r="C6" s="7">
        <v>47575.972999999998</v>
      </c>
      <c r="D6" s="7">
        <v>38426.75780771752</v>
      </c>
    </row>
    <row r="7" spans="1:4" x14ac:dyDescent="0.25">
      <c r="A7">
        <v>2010</v>
      </c>
      <c r="B7" s="7">
        <v>67323.482223999992</v>
      </c>
      <c r="C7" s="7">
        <v>48109.612853999999</v>
      </c>
      <c r="D7" s="7">
        <v>38693.638108801133</v>
      </c>
    </row>
    <row r="8" spans="1:4" x14ac:dyDescent="0.25">
      <c r="A8">
        <v>2011</v>
      </c>
      <c r="B8" s="7">
        <v>67645.172001821629</v>
      </c>
      <c r="C8" s="7">
        <v>48888.042460578457</v>
      </c>
      <c r="D8" s="7">
        <v>39013.318298899801</v>
      </c>
    </row>
    <row r="9" spans="1:4" x14ac:dyDescent="0.25">
      <c r="A9">
        <v>2012</v>
      </c>
      <c r="B9" s="7">
        <v>67966.577039541895</v>
      </c>
      <c r="C9" s="7">
        <v>49398.928810839439</v>
      </c>
      <c r="D9" s="7">
        <v>39421.444212436778</v>
      </c>
    </row>
    <row r="10" spans="1:4" x14ac:dyDescent="0.25">
      <c r="A10">
        <v>2013</v>
      </c>
      <c r="B10" s="7">
        <v>68283.48958073929</v>
      </c>
      <c r="C10" s="7">
        <v>49818.368278679947</v>
      </c>
      <c r="D10" s="7">
        <v>39754.352887546003</v>
      </c>
    </row>
    <row r="11" spans="1:4" x14ac:dyDescent="0.25">
      <c r="A11">
        <v>2014</v>
      </c>
      <c r="B11" s="7">
        <v>68598.866967059919</v>
      </c>
      <c r="C11" s="7">
        <v>50170.694273993984</v>
      </c>
      <c r="D11" s="7">
        <v>40014.456516945887</v>
      </c>
    </row>
    <row r="12" spans="1:4" x14ac:dyDescent="0.25">
      <c r="A12">
        <v>2015</v>
      </c>
      <c r="B12" s="7">
        <v>68908.299622490158</v>
      </c>
      <c r="C12" s="7">
        <v>50398.838015641428</v>
      </c>
      <c r="D12" s="7">
        <v>40239.149088630358</v>
      </c>
    </row>
    <row r="13" spans="1:4" x14ac:dyDescent="0.25">
      <c r="A13">
        <v>2016</v>
      </c>
      <c r="B13" s="7">
        <v>69210.582082802182</v>
      </c>
      <c r="C13" s="7">
        <v>50518.548438988102</v>
      </c>
      <c r="D13" s="7">
        <v>40554.267854776976</v>
      </c>
    </row>
    <row r="14" spans="1:4" x14ac:dyDescent="0.25">
      <c r="A14">
        <v>2017</v>
      </c>
      <c r="B14" s="7">
        <v>69505.272639944975</v>
      </c>
      <c r="C14" s="7">
        <v>50576.551055716176</v>
      </c>
      <c r="D14" s="7">
        <v>40795.050853044107</v>
      </c>
    </row>
    <row r="15" spans="1:4" x14ac:dyDescent="0.25">
      <c r="A15">
        <v>2018</v>
      </c>
      <c r="B15" s="7">
        <v>69791.623654888928</v>
      </c>
      <c r="C15" s="7">
        <v>50676.516141591659</v>
      </c>
      <c r="D15" s="7">
        <v>41012.984873251982</v>
      </c>
    </row>
    <row r="16" spans="1:4" x14ac:dyDescent="0.25">
      <c r="A16">
        <v>2019</v>
      </c>
      <c r="B16" s="7">
        <v>70068.784048823058</v>
      </c>
      <c r="C16" s="7">
        <v>50663.285736143218</v>
      </c>
      <c r="D16" s="7">
        <v>41152.514994521807</v>
      </c>
    </row>
    <row r="17" spans="1:6" x14ac:dyDescent="0.25">
      <c r="A17">
        <v>2020</v>
      </c>
      <c r="B17" s="7">
        <v>70334.786845478273</v>
      </c>
      <c r="C17" s="7">
        <v>50645.051152431079</v>
      </c>
      <c r="D17" s="7">
        <v>41254.534591373311</v>
      </c>
      <c r="F17" t="s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GDP</vt:lpstr>
      <vt:lpstr>Government</vt:lpstr>
      <vt:lpstr>GDP Deflator, Wage</vt:lpstr>
      <vt:lpstr>Pop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MyNote</dc:creator>
  <cp:lastModifiedBy>Somchai Jitsuchon</cp:lastModifiedBy>
  <dcterms:created xsi:type="dcterms:W3CDTF">2012-02-27T17:58:11Z</dcterms:created>
  <dcterms:modified xsi:type="dcterms:W3CDTF">2012-05-15T17:01:56Z</dcterms:modified>
</cp:coreProperties>
</file>