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4/"/>
    </mc:Choice>
  </mc:AlternateContent>
  <xr:revisionPtr revIDLastSave="73" documentId="13_ncr:1_{CE1193C0-AB17-9349-AE20-A73F1A5A8E87}" xr6:coauthVersionLast="47" xr6:coauthVersionMax="47" xr10:uidLastSave="{21B2102A-5B17-4252-AE16-5C3C13746475}"/>
  <bookViews>
    <workbookView xWindow="-120" yWindow="-120" windowWidth="29040" windowHeight="15990" firstSheet="2" activeTab="2" xr2:uid="{0835CD59-68A6-408A-A091-86AF21581A44}"/>
  </bookViews>
  <sheets>
    <sheet name="HE_triptych_a-staff-bed (2)" sheetId="5" state="hidden" r:id="rId1"/>
    <sheet name="HE_triptych_a-staff-bed_Dat (2)" sheetId="6" state="hidden" r:id="rId2"/>
    <sheet name="Figure" sheetId="3" r:id="rId3"/>
    <sheet name="Data_tab" sheetId="4" r:id="rId4"/>
    <sheet name="Hospital bed and health profess" sheetId="1" state="hidden" r:id="rId5"/>
    <sheet name="Data" sheetId="2" state="hidden" r:id="rId6"/>
  </sheets>
  <externalReferences>
    <externalReference r:id="rId7"/>
    <externalReference r:id="rId8"/>
    <externalReference r:id="rId9"/>
    <externalReference r:id="rId10"/>
    <externalReference r:id="rId11"/>
    <externalReference r:id="rId12"/>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gdp" localSheetId="5">#REF!</definedName>
    <definedName name="ref_gdp" localSheetId="3">#REF!</definedName>
    <definedName name="ref_gdp" localSheetId="2">#REF!</definedName>
    <definedName name="ref_gdp" localSheetId="0">#REF!</definedName>
    <definedName name="ref_gdp" localSheetId="1">#REF!</definedName>
    <definedName name="ref_gdp" localSheetId="4">#REF!</definedName>
    <definedName name="ref_gdp">#REF!</definedName>
    <definedName name="ref_val_type">[1]Wh2!$D$10:$H$15</definedName>
    <definedName name="refval_period">[1]Wh2!$D$2:$H$9</definedName>
    <definedName name="same_passed">[1]Wh2!$E$123:$H$123</definedName>
    <definedName name="see_note">[1]Wh2!$E$124:$H$124</definedName>
    <definedName name="Self_emp_cov">[1]Wh2!$D$48:$H$55</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6" l="1"/>
  <c r="G56" i="6"/>
  <c r="F56" i="6"/>
  <c r="H55" i="6"/>
  <c r="G55" i="6"/>
  <c r="F55" i="6"/>
  <c r="H54" i="6"/>
  <c r="G54" i="6"/>
  <c r="F54" i="6"/>
  <c r="H53" i="6"/>
  <c r="G53" i="6"/>
  <c r="F53" i="6"/>
  <c r="H51" i="6"/>
  <c r="G51" i="6"/>
  <c r="F51" i="6"/>
  <c r="H50" i="6"/>
  <c r="G50" i="6"/>
  <c r="F50" i="6"/>
  <c r="H49" i="6"/>
  <c r="G49" i="6"/>
  <c r="F49" i="6"/>
  <c r="H48" i="6"/>
  <c r="G48" i="6"/>
  <c r="F48" i="6"/>
  <c r="H46" i="6"/>
  <c r="G46" i="6"/>
  <c r="F46" i="6"/>
  <c r="H44" i="6"/>
  <c r="G44" i="6"/>
  <c r="F44" i="6"/>
  <c r="H43" i="6"/>
  <c r="G43" i="6"/>
  <c r="F43" i="6"/>
  <c r="H42" i="6"/>
  <c r="G42" i="6"/>
  <c r="F42" i="6"/>
  <c r="H40" i="6"/>
  <c r="G40" i="6"/>
  <c r="F40" i="6"/>
  <c r="H39" i="6"/>
  <c r="G39" i="6"/>
  <c r="F39" i="6"/>
  <c r="H38" i="6"/>
  <c r="G38" i="6"/>
  <c r="F38" i="6"/>
  <c r="H36" i="6"/>
  <c r="G36" i="6"/>
  <c r="F36" i="6"/>
  <c r="H35" i="6"/>
  <c r="G35" i="6"/>
  <c r="F35" i="6"/>
  <c r="H34" i="6"/>
  <c r="G34" i="6"/>
  <c r="F34" i="6"/>
  <c r="H33" i="6"/>
  <c r="G33" i="6"/>
  <c r="F33" i="6"/>
  <c r="H32" i="6"/>
  <c r="G32" i="6"/>
</calcChain>
</file>

<file path=xl/sharedStrings.xml><?xml version="1.0" encoding="utf-8"?>
<sst xmlns="http://schemas.openxmlformats.org/spreadsheetml/2006/main" count="217" uniqueCount="87">
  <si>
    <t>Figure</t>
  </si>
  <si>
    <t xml:space="preserve">Figure 4.46	Deficits in staff and infrastructure at the heart of inequalities in access to healthcare . (a) Hospital bed and selected skilled health professional density by country income groups, latest available year </t>
  </si>
  <si>
    <t>Code</t>
  </si>
  <si>
    <t>HE_triptych_a-staff-bed</t>
  </si>
  <si>
    <t>Notes</t>
  </si>
  <si>
    <t xml:space="preserve">More details on the use of those reference points can be found in GHWA and WHO. 2014. ‘A Universal Truth: No Health without a Workforce.’ Geneva: Global Health Workforce Alliance and World Health Organization. http://www.who.int/workforcealliance/knowledge/resources/hrhreport2013/en/ </t>
  </si>
  <si>
    <t>Source</t>
  </si>
  <si>
    <t>ILO Labour Force Surveys, ILO-OECD-WHO Working for Health Programme and the WHO World Health Observatory. European average represents 28 countries for which data was available (see Annex II). See: ILO. 2023. What labour force survey data can tell us about the workforce in the health and social care sector.</t>
  </si>
  <si>
    <t>Note for desginer: a) and b) and c) are arranged into one figure</t>
  </si>
  <si>
    <t>Regional estimates for hospital bed and selected skilled health professional density, latest available year</t>
  </si>
  <si>
    <t>Region</t>
  </si>
  <si>
    <t>Hospital beds density (per 10,000 population)</t>
  </si>
  <si>
    <t>Hospital beds density, relative to a maximum threshold of 18 per 10 000 population</t>
  </si>
  <si>
    <t>Physicians (per 10 000 population)</t>
  </si>
  <si>
    <t>Psychiatrists working in mental health sector (per 10 000 population)</t>
  </si>
  <si>
    <t>Specialist surgical workforce (per 10 000 population)</t>
  </si>
  <si>
    <t>X01</t>
  </si>
  <si>
    <t>World</t>
  </si>
  <si>
    <t>X06</t>
  </si>
  <si>
    <t>Africa</t>
  </si>
  <si>
    <t>X10</t>
  </si>
  <si>
    <t>Northern Africa</t>
  </si>
  <si>
    <t>X13</t>
  </si>
  <si>
    <t>Sub-Saharan Africa</t>
  </si>
  <si>
    <t>X21</t>
  </si>
  <si>
    <t>Americas</t>
  </si>
  <si>
    <t>X26</t>
  </si>
  <si>
    <t>Latin America and the Caribbean</t>
  </si>
  <si>
    <t>X34</t>
  </si>
  <si>
    <t>Northern America</t>
  </si>
  <si>
    <t>X36</t>
  </si>
  <si>
    <t>Arab States</t>
  </si>
  <si>
    <t>X40</t>
  </si>
  <si>
    <t>Asia and the Pacific</t>
  </si>
  <si>
    <t>X45</t>
  </si>
  <si>
    <t>Eastern Asia</t>
  </si>
  <si>
    <t>X49</t>
  </si>
  <si>
    <t>South-Eastern Asia and the Pacific</t>
  </si>
  <si>
    <t>X56</t>
  </si>
  <si>
    <t>Southern Asia</t>
  </si>
  <si>
    <t>X60</t>
  </si>
  <si>
    <t>Europe and Central Asia</t>
  </si>
  <si>
    <t>X64</t>
  </si>
  <si>
    <t>Central and Western Asia</t>
  </si>
  <si>
    <t>X70</t>
  </si>
  <si>
    <t>Eastern Europe</t>
  </si>
  <si>
    <t>X78</t>
  </si>
  <si>
    <t>Northern, Southern and Western Europe</t>
  </si>
  <si>
    <t>X02</t>
  </si>
  <si>
    <t>Low income</t>
  </si>
  <si>
    <t>X03</t>
  </si>
  <si>
    <t>Lower-middle income</t>
  </si>
  <si>
    <t>X04</t>
  </si>
  <si>
    <t>Upper-middle income</t>
  </si>
  <si>
    <t>X05</t>
  </si>
  <si>
    <t>High income</t>
  </si>
  <si>
    <r>
      <rPr>
        <b/>
        <sz val="11"/>
        <color theme="1"/>
        <rFont val="Noto Sans"/>
        <family val="2"/>
      </rPr>
      <t xml:space="preserve">Sources: </t>
    </r>
    <r>
      <rPr>
        <sz val="11"/>
        <color theme="1"/>
        <rFont val="Noto Sans"/>
        <family val="2"/>
      </rPr>
      <t>WHO Global Health Observatory</t>
    </r>
  </si>
  <si>
    <t>USED FOR PLOTTING A FIGURE</t>
  </si>
  <si>
    <t>Order</t>
  </si>
  <si>
    <t>ISO</t>
  </si>
  <si>
    <t>Column1</t>
  </si>
  <si>
    <t>Hospital beds density (per 10 000 population)</t>
  </si>
  <si>
    <t>Label</t>
  </si>
  <si>
    <t>Total</t>
  </si>
  <si>
    <t>a) Regional estimates for hospital bed and selected skilled health professional density, latest year available</t>
  </si>
  <si>
    <r>
      <rPr>
        <b/>
        <sz val="11"/>
        <color theme="1"/>
        <rFont val="Noto Sans"/>
        <family val="2"/>
      </rPr>
      <t xml:space="preserve">Source: </t>
    </r>
    <r>
      <rPr>
        <sz val="11"/>
        <color theme="1"/>
        <rFont val="Noto Sans"/>
        <family val="2"/>
      </rPr>
      <t>WHO Global Health Observatory and ILO Labour Force Surveys; ILO-OECD-WHO Working for Health Programme</t>
    </r>
  </si>
  <si>
    <t>WORLD</t>
  </si>
  <si>
    <r>
      <rPr>
        <b/>
        <sz val="11"/>
        <color theme="1"/>
        <rFont val="Noto Sans"/>
        <family val="2"/>
      </rPr>
      <t xml:space="preserve">Source: </t>
    </r>
    <r>
      <rPr>
        <sz val="11"/>
        <color theme="1"/>
        <rFont val="Noto Sans"/>
        <family val="2"/>
      </rPr>
      <t>WHO Global Health Observatory</t>
    </r>
  </si>
  <si>
    <t>ignore</t>
  </si>
  <si>
    <t>Nurses and midwives (per 10 000 population)</t>
  </si>
  <si>
    <t>High-income</t>
  </si>
  <si>
    <t>Upper-middle-income</t>
  </si>
  <si>
    <t>Lower-middle-income</t>
  </si>
  <si>
    <t>Low-income</t>
  </si>
  <si>
    <t>Upper-middle-
income</t>
  </si>
  <si>
    <t>Lower-middle-
income</t>
  </si>
  <si>
    <t>World Social Protection Report 2024–26: Universal social protection for climate action and a just transition</t>
  </si>
  <si>
    <t>Links</t>
  </si>
  <si>
    <t>ILO Labour Force Surveys</t>
  </si>
  <si>
    <t>ILO-OECD-WHO Working for Health Programme</t>
  </si>
  <si>
    <t>World Health Observatory</t>
  </si>
  <si>
    <t>Physicians (per 10,000 population)</t>
  </si>
  <si>
    <t>Nurses and midwives (per 10,000 population)</t>
  </si>
  <si>
    <t>More details on the use of those reference points can be found in GHWA and WHO (2013). The European
average represents 28 countries for which data were available (see Annex 2). See also: ILO (2023v). Regional and
income level estimates are weighted by total population.</t>
  </si>
  <si>
    <t>4.46 - Deficits in staff and infrastructure at the heart of inequalities in access to healthcare, 2022 or latest available year
a) Hospital bed and selected skilled health professional density by country income group</t>
  </si>
  <si>
    <t>Region / Income level</t>
  </si>
  <si>
    <r>
      <rPr>
        <u/>
        <sz val="11"/>
        <color theme="1"/>
        <rFont val="Noto Sans"/>
        <family val="2"/>
      </rPr>
      <t>ILO Labour Force Surveys</t>
    </r>
    <r>
      <rPr>
        <sz val="11"/>
        <color theme="1"/>
        <rFont val="Noto Sans"/>
        <family val="2"/>
      </rPr>
      <t xml:space="preserve">, </t>
    </r>
    <r>
      <rPr>
        <u/>
        <sz val="11"/>
        <color theme="1"/>
        <rFont val="Noto Sans"/>
        <family val="2"/>
      </rPr>
      <t>ILO-OECD-WHO Working for Health Programme</t>
    </r>
    <r>
      <rPr>
        <sz val="11"/>
        <color theme="1"/>
        <rFont val="Noto Sans"/>
        <family val="2"/>
      </rPr>
      <t xml:space="preserve"> and the </t>
    </r>
    <r>
      <rPr>
        <u/>
        <sz val="11"/>
        <color theme="1"/>
        <rFont val="Noto Sans"/>
        <family val="2"/>
      </rPr>
      <t>WHO World Health Observatory</t>
    </r>
    <r>
      <rPr>
        <sz val="11"/>
        <color theme="1"/>
        <rFont val="Noto San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</si>
</sst>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scheme val="minor"/>
    </font>
    <font>
      <b/>
      <sz val="11"/>
      <color theme="1"/>
      <name val="Noto Sans"/>
      <family val="2"/>
    </font>
    <font>
      <sz val="11"/>
      <color theme="1"/>
      <name val="Noto Sans"/>
      <family val="2"/>
    </font>
    <font>
      <sz val="11"/>
      <name val="Noto Sans"/>
      <family val="2"/>
    </font>
    <font>
      <sz val="10"/>
      <color theme="1"/>
      <name val="Calibri"/>
      <family val="2"/>
      <scheme val="minor"/>
    </font>
    <font>
      <b/>
      <sz val="11"/>
      <color theme="0"/>
      <name val="Noto Sans"/>
      <family val="2"/>
    </font>
    <font>
      <sz val="11"/>
      <color rgb="FF000000"/>
      <name val="Noto Sans"/>
      <family val="2"/>
    </font>
    <font>
      <b/>
      <sz val="12"/>
      <color rgb="FFFF0000"/>
      <name val="Noto Sans"/>
      <family val="2"/>
    </font>
    <font>
      <sz val="8"/>
      <name val="Calibri"/>
      <family val="2"/>
      <scheme val="minor"/>
    </font>
    <font>
      <sz val="10"/>
      <color theme="1"/>
      <name val="Noto Sans"/>
      <family val="2"/>
    </font>
    <font>
      <b/>
      <sz val="11"/>
      <color theme="1"/>
      <name val="Calibri"/>
      <family val="2"/>
      <scheme val="minor"/>
    </font>
    <font>
      <b/>
      <sz val="11"/>
      <color rgb="FFFF0000"/>
      <name val="Noto Sans"/>
      <family val="2"/>
    </font>
    <font>
      <sz val="11"/>
      <color rgb="FFFF0000"/>
      <name val="Noto Sans"/>
      <family val="2"/>
    </font>
    <font>
      <sz val="10"/>
      <color theme="1"/>
      <name val="Arial Narrow"/>
      <family val="2"/>
    </font>
    <font>
      <sz val="10"/>
      <color rgb="FFFF0000"/>
      <name val="Noto Sans"/>
      <family val="2"/>
    </font>
    <font>
      <b/>
      <sz val="11"/>
      <color theme="1"/>
      <name val="Noto Sans"/>
      <family val="2"/>
    </font>
    <font>
      <sz val="11"/>
      <color theme="0"/>
      <name val="Noto Sans"/>
      <family val="2"/>
    </font>
    <font>
      <sz val="11"/>
      <color theme="0"/>
      <name val="Noto Sans"/>
      <family val="2"/>
    </font>
    <font>
      <b/>
      <sz val="11"/>
      <color theme="1"/>
      <name val="Noto Sans"/>
      <family val="2"/>
    </font>
    <font>
      <u/>
      <sz val="11"/>
      <color theme="1"/>
      <name val="Noto Sans"/>
      <family val="2"/>
    </font>
    <font>
      <b/>
      <sz val="11"/>
      <color theme="0"/>
      <name val="Noto Sans"/>
      <family val="2"/>
    </font>
    <font>
      <sz val="11"/>
      <color theme="1"/>
      <name val="Noto Sans"/>
      <family val="2"/>
    </font>
    <font>
      <u/>
      <sz val="11"/>
      <color theme="4"/>
      <name val="Noto Sans"/>
      <family val="2"/>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
      <patternFill patternType="solid">
        <fgColor theme="0"/>
        <bgColor indexed="64"/>
      </patternFill>
    </fill>
    <fill>
      <patternFill patternType="solid">
        <fgColor theme="3"/>
        <bgColor indexed="64"/>
      </patternFill>
    </fill>
  </fills>
  <borders count="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90">
    <xf numFmtId="0" fontId="0" fillId="0" borderId="0" xfId="0"/>
    <xf numFmtId="0" fontId="0" fillId="0" borderId="0" xfId="0" applyAlignment="1">
      <alignment horizontal="center" vertical="top" wrapText="1"/>
    </xf>
    <xf numFmtId="0" fontId="2" fillId="0" borderId="0" xfId="0" applyFont="1"/>
    <xf numFmtId="0" fontId="1" fillId="0" borderId="0" xfId="0" applyFont="1" applyAlignment="1">
      <alignment vertical="top"/>
    </xf>
    <xf numFmtId="0" fontId="2" fillId="0" borderId="0" xfId="0" applyFont="1" applyAlignment="1">
      <alignmen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2" fillId="0" borderId="0" xfId="0" applyFont="1" applyAlignment="1">
      <alignment vertical="top"/>
    </xf>
    <xf numFmtId="0" fontId="1" fillId="0" borderId="0" xfId="0" applyFont="1" applyAlignment="1">
      <alignment horizontal="left"/>
    </xf>
    <xf numFmtId="164" fontId="3" fillId="0" borderId="0" xfId="0" applyNumberFormat="1" applyFont="1"/>
    <xf numFmtId="164" fontId="3" fillId="0" borderId="0" xfId="0" applyNumberFormat="1" applyFont="1" applyAlignment="1">
      <alignment horizontal="right" vertical="top"/>
    </xf>
    <xf numFmtId="0" fontId="2" fillId="0" borderId="0" xfId="0" applyFont="1" applyAlignment="1">
      <alignment horizontal="left" indent="1"/>
    </xf>
    <xf numFmtId="164" fontId="3" fillId="0" borderId="0" xfId="0" applyNumberFormat="1" applyFont="1" applyAlignment="1">
      <alignment horizontal="right" vertical="top" wrapText="1"/>
    </xf>
    <xf numFmtId="0" fontId="4" fillId="0" borderId="0" xfId="0" applyFont="1" applyAlignment="1">
      <alignment vertical="top" wrapText="1"/>
    </xf>
    <xf numFmtId="0" fontId="5" fillId="2" borderId="1" xfId="0" applyFont="1" applyFill="1" applyBorder="1" applyAlignment="1">
      <alignment horizontal="left" vertical="top" wrapText="1"/>
    </xf>
    <xf numFmtId="165" fontId="2" fillId="3" borderId="1" xfId="0" applyNumberFormat="1" applyFont="1" applyFill="1" applyBorder="1" applyAlignment="1">
      <alignment horizontal="left" vertical="top" wrapText="1"/>
    </xf>
    <xf numFmtId="165" fontId="6" fillId="0" borderId="1" xfId="0" applyNumberFormat="1" applyFont="1" applyBorder="1" applyAlignment="1">
      <alignment horizontal="left" vertical="top" wrapText="1"/>
    </xf>
    <xf numFmtId="0" fontId="6"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1" fillId="0" borderId="0" xfId="0" applyFont="1" applyAlignment="1">
      <alignment horizontal="left" wrapText="1"/>
    </xf>
    <xf numFmtId="0" fontId="2" fillId="0" borderId="1" xfId="0" applyFont="1" applyBorder="1" applyAlignment="1">
      <alignment wrapText="1"/>
    </xf>
    <xf numFmtId="0" fontId="2" fillId="3" borderId="1" xfId="0" applyFont="1" applyFill="1" applyBorder="1" applyAlignment="1">
      <alignment wrapText="1"/>
    </xf>
    <xf numFmtId="0" fontId="2" fillId="0" borderId="0" xfId="0" applyFont="1" applyAlignment="1">
      <alignment horizontal="left" wrapText="1" indent="1"/>
    </xf>
    <xf numFmtId="0" fontId="2" fillId="0" borderId="2" xfId="0" applyFont="1" applyBorder="1" applyAlignment="1">
      <alignment horizontal="left" wrapText="1" indent="1"/>
    </xf>
    <xf numFmtId="0" fontId="2" fillId="3" borderId="2" xfId="0" applyFont="1" applyFill="1" applyBorder="1" applyAlignment="1">
      <alignment horizontal="left" wrapText="1" indent="1"/>
    </xf>
    <xf numFmtId="0" fontId="2" fillId="3" borderId="3" xfId="0" applyFont="1" applyFill="1" applyBorder="1" applyAlignment="1">
      <alignment horizontal="left" wrapText="1" indent="1"/>
    </xf>
    <xf numFmtId="0" fontId="5" fillId="2"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164" fontId="2" fillId="0" borderId="0" xfId="0" applyNumberFormat="1" applyFont="1" applyAlignment="1">
      <alignment horizontal="left" vertical="top" wrapText="1"/>
    </xf>
    <xf numFmtId="0" fontId="7" fillId="0" borderId="0" xfId="0" applyFont="1" applyAlignment="1">
      <alignment vertical="top"/>
    </xf>
    <xf numFmtId="164" fontId="4" fillId="0" borderId="0" xfId="0" applyNumberFormat="1" applyFont="1" applyAlignment="1">
      <alignment horizontal="right" vertical="top" wrapText="1"/>
    </xf>
    <xf numFmtId="164" fontId="4" fillId="0" borderId="0" xfId="0" applyNumberFormat="1" applyFont="1"/>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5" fillId="2" borderId="4" xfId="0" applyFont="1" applyFill="1" applyBorder="1" applyAlignment="1">
      <alignment vertical="top" wrapText="1"/>
    </xf>
    <xf numFmtId="0" fontId="1" fillId="3" borderId="1" xfId="0" applyFont="1" applyFill="1" applyBorder="1" applyAlignment="1">
      <alignment horizontal="left" wrapText="1"/>
    </xf>
    <xf numFmtId="164" fontId="3" fillId="3" borderId="2" xfId="0" applyNumberFormat="1" applyFont="1" applyFill="1" applyBorder="1" applyAlignment="1">
      <alignment vertical="top" wrapText="1"/>
    </xf>
    <xf numFmtId="164" fontId="3" fillId="3" borderId="2" xfId="0" applyNumberFormat="1" applyFont="1" applyFill="1" applyBorder="1" applyAlignment="1">
      <alignment horizontal="right" vertical="top" wrapText="1"/>
    </xf>
    <xf numFmtId="164" fontId="3" fillId="3" borderId="4" xfId="0" applyNumberFormat="1" applyFont="1" applyFill="1" applyBorder="1" applyAlignment="1">
      <alignment horizontal="right" vertical="top" wrapText="1"/>
    </xf>
    <xf numFmtId="0" fontId="2" fillId="0" borderId="1" xfId="0" applyFont="1" applyBorder="1" applyAlignment="1">
      <alignment horizontal="left" wrapText="1" indent="1"/>
    </xf>
    <xf numFmtId="164" fontId="2" fillId="0" borderId="2" xfId="0" applyNumberFormat="1" applyFont="1" applyBorder="1"/>
    <xf numFmtId="164" fontId="9" fillId="0" borderId="2" xfId="0" applyNumberFormat="1" applyFont="1" applyBorder="1" applyAlignment="1">
      <alignment horizontal="right" vertical="top" wrapText="1"/>
    </xf>
    <xf numFmtId="164" fontId="9" fillId="0" borderId="2" xfId="0" applyNumberFormat="1" applyFont="1" applyBorder="1"/>
    <xf numFmtId="164" fontId="9" fillId="0" borderId="4" xfId="0" applyNumberFormat="1" applyFont="1" applyBorder="1"/>
    <xf numFmtId="0" fontId="2" fillId="3" borderId="1" xfId="0" applyFont="1" applyFill="1" applyBorder="1" applyAlignment="1">
      <alignment horizontal="left" wrapText="1" indent="1"/>
    </xf>
    <xf numFmtId="164" fontId="2" fillId="3" borderId="2" xfId="0" applyNumberFormat="1" applyFont="1" applyFill="1" applyBorder="1"/>
    <xf numFmtId="164" fontId="9" fillId="3" borderId="2" xfId="0" applyNumberFormat="1" applyFont="1" applyFill="1" applyBorder="1" applyAlignment="1">
      <alignment horizontal="right" vertical="top" wrapText="1"/>
    </xf>
    <xf numFmtId="164" fontId="9" fillId="3" borderId="2" xfId="0" applyNumberFormat="1" applyFont="1" applyFill="1" applyBorder="1"/>
    <xf numFmtId="164" fontId="9" fillId="3" borderId="4" xfId="0" applyNumberFormat="1" applyFont="1" applyFill="1" applyBorder="1"/>
    <xf numFmtId="0" fontId="10" fillId="0" borderId="0" xfId="0" applyFont="1"/>
    <xf numFmtId="0" fontId="11" fillId="0" borderId="0" xfId="0" applyFont="1" applyAlignment="1">
      <alignment vertical="top"/>
    </xf>
    <xf numFmtId="164" fontId="3" fillId="4" borderId="0" xfId="0" applyNumberFormat="1" applyFont="1" applyFill="1" applyAlignment="1">
      <alignment vertical="top" wrapText="1"/>
    </xf>
    <xf numFmtId="164" fontId="3" fillId="4" borderId="0" xfId="0" applyNumberFormat="1" applyFont="1" applyFill="1" applyAlignment="1">
      <alignment wrapText="1"/>
    </xf>
    <xf numFmtId="164" fontId="2" fillId="4" borderId="0" xfId="0" applyNumberFormat="1" applyFont="1" applyFill="1"/>
    <xf numFmtId="0" fontId="12" fillId="0" borderId="0" xfId="0" applyFont="1" applyAlignment="1">
      <alignment vertical="top" wrapText="1"/>
    </xf>
    <xf numFmtId="164" fontId="12" fillId="0" borderId="0" xfId="0" applyNumberFormat="1" applyFont="1" applyAlignment="1">
      <alignment horizontal="right" vertical="top" wrapText="1"/>
    </xf>
    <xf numFmtId="164" fontId="12" fillId="0" borderId="0" xfId="0" applyNumberFormat="1" applyFont="1" applyAlignment="1">
      <alignment wrapText="1"/>
    </xf>
    <xf numFmtId="164" fontId="12" fillId="0" borderId="0" xfId="0" applyNumberFormat="1" applyFont="1"/>
    <xf numFmtId="164" fontId="13" fillId="4" borderId="0" xfId="0" applyNumberFormat="1" applyFont="1" applyFill="1"/>
    <xf numFmtId="164" fontId="3" fillId="4" borderId="0" xfId="0" applyNumberFormat="1" applyFont="1" applyFill="1" applyAlignment="1">
      <alignment horizontal="right" vertical="top" wrapText="1"/>
    </xf>
    <xf numFmtId="164" fontId="14" fillId="0" borderId="0" xfId="0" applyNumberFormat="1" applyFont="1"/>
    <xf numFmtId="0" fontId="15" fillId="0" borderId="0" xfId="0" applyFont="1" applyAlignment="1">
      <alignment horizontal="left" vertical="top" wrapText="1"/>
    </xf>
    <xf numFmtId="164" fontId="12" fillId="4" borderId="0" xfId="0" applyNumberFormat="1" applyFont="1" applyFill="1" applyAlignment="1">
      <alignment horizontal="right" vertical="top" wrapText="1"/>
    </xf>
    <xf numFmtId="0" fontId="16" fillId="0" borderId="0" xfId="0" applyFont="1" applyAlignment="1">
      <alignment vertical="top" wrapText="1"/>
    </xf>
    <xf numFmtId="0" fontId="11" fillId="0" borderId="0" xfId="0" applyFont="1" applyAlignment="1">
      <alignment horizontal="left" vertical="top" wrapText="1"/>
    </xf>
    <xf numFmtId="0" fontId="17" fillId="0" borderId="0" xfId="0" applyFont="1" applyAlignment="1">
      <alignment vertical="top" wrapText="1"/>
    </xf>
    <xf numFmtId="0" fontId="9" fillId="0" borderId="0" xfId="0" applyFont="1" applyAlignment="1">
      <alignment vertical="top" wrapText="1"/>
    </xf>
    <xf numFmtId="0" fontId="2" fillId="5" borderId="0" xfId="0" applyFont="1" applyFill="1"/>
    <xf numFmtId="0" fontId="1" fillId="0" borderId="0" xfId="0" applyFont="1"/>
    <xf numFmtId="164" fontId="2" fillId="0" borderId="0" xfId="0" applyNumberFormat="1" applyFont="1"/>
    <xf numFmtId="0" fontId="16" fillId="5" borderId="0" xfId="0" applyFont="1" applyFill="1"/>
    <xf numFmtId="0" fontId="2" fillId="0" borderId="0" xfId="0" applyFont="1" applyAlignment="1">
      <alignment wrapText="1"/>
    </xf>
    <xf numFmtId="0" fontId="21" fillId="0" borderId="0" xfId="0" applyFont="1"/>
    <xf numFmtId="0" fontId="18" fillId="0" borderId="0" xfId="0" applyFont="1" applyAlignment="1">
      <alignment horizontal="left" vertical="top"/>
    </xf>
    <xf numFmtId="0" fontId="21" fillId="0" borderId="0" xfId="0" applyFont="1" applyAlignment="1">
      <alignment vertical="top"/>
    </xf>
    <xf numFmtId="0" fontId="21" fillId="0" borderId="0" xfId="0" applyFont="1" applyAlignment="1">
      <alignment horizontal="left" vertical="top"/>
    </xf>
    <xf numFmtId="0" fontId="18" fillId="0" borderId="0" xfId="0" applyFont="1" applyAlignment="1">
      <alignment vertical="top" wrapText="1"/>
    </xf>
    <xf numFmtId="0" fontId="10" fillId="0" borderId="0" xfId="0" applyFont="1"/>
    <xf numFmtId="0" fontId="22" fillId="0" borderId="0" xfId="0" applyFont="1" applyAlignment="1">
      <alignment horizontal="left" wrapText="1"/>
    </xf>
    <xf numFmtId="0" fontId="20" fillId="6" borderId="0" xfId="0" applyFont="1" applyFill="1" applyAlignment="1">
      <alignment horizontal="left" vertical="center"/>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0" xfId="0" applyFont="1" applyAlignment="1">
      <alignment horizontal="left" vertical="top" wrapText="1"/>
    </xf>
    <xf numFmtId="0" fontId="2" fillId="5" borderId="0" xfId="0" applyFont="1" applyFill="1" applyAlignment="1">
      <alignment horizontal="left" vertical="top" wrapText="1"/>
    </xf>
    <xf numFmtId="0" fontId="2" fillId="5" borderId="0" xfId="0" applyFont="1" applyFill="1" applyAlignment="1">
      <alignment vertical="top" wrapText="1"/>
    </xf>
  </cellXfs>
  <cellStyles count="1">
    <cellStyle name="Normal" xfId="0" builtinId="0"/>
  </cellStyles>
  <dxfs count="35">
    <dxf>
      <font>
        <b val="0"/>
        <i val="0"/>
        <strike val="0"/>
        <condense val="0"/>
        <extend val="0"/>
        <outline val="0"/>
        <shadow val="0"/>
        <u val="none"/>
        <vertAlign val="baseline"/>
        <sz val="11"/>
        <color auto="1"/>
        <name val="Noto San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1"/>
        <color auto="1"/>
        <name val="Noto San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1"/>
        <color auto="1"/>
        <name val="Noto San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1"/>
        <color auto="1"/>
        <name val="Noto San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1"/>
        <color auto="1"/>
        <name val="Noto Sans"/>
        <family val="2"/>
        <scheme val="none"/>
      </font>
      <numFmt numFmtId="164" formatCode="0.0"/>
      <alignment horizontal="general" vertical="top" textRotation="0" wrapText="0" indent="0" justifyLastLine="0" shrinkToFit="0" readingOrder="0"/>
    </dxf>
    <dxf>
      <font>
        <strike val="0"/>
        <outline val="0"/>
        <shadow val="0"/>
        <u val="none"/>
        <vertAlign val="baseline"/>
        <sz val="11"/>
        <color theme="1"/>
        <name val="Noto Sans"/>
        <family val="2"/>
        <scheme val="none"/>
      </font>
      <alignment horizontal="left" vertical="bottom" textRotation="0" wrapText="0" indent="1" justifyLastLine="0" shrinkToFit="0" readingOrder="0"/>
    </dxf>
    <dxf>
      <font>
        <strike val="0"/>
        <outline val="0"/>
        <shadow val="0"/>
        <u val="none"/>
        <vertAlign val="baseline"/>
        <sz val="11"/>
        <color theme="1"/>
        <name val="Noto Sans"/>
        <family val="2"/>
        <scheme val="none"/>
      </font>
      <alignment vertical="top" textRotation="0" wrapText="1" indent="0" justifyLastLine="0" shrinkToFit="0" readingOrder="0"/>
    </dxf>
    <dxf>
      <font>
        <strike val="0"/>
        <outline val="0"/>
        <shadow val="0"/>
        <u val="none"/>
        <vertAlign val="baseline"/>
        <sz val="11"/>
        <color theme="1"/>
        <name val="Noto Sans"/>
        <family val="2"/>
        <scheme val="none"/>
      </font>
      <alignment horizontal="general" vertical="top" textRotation="0" wrapText="1" indent="0" justifyLastLine="0" shrinkToFit="0" readingOrder="0"/>
    </dxf>
    <dxf>
      <font>
        <strike val="0"/>
        <outline val="0"/>
        <shadow val="0"/>
        <u val="none"/>
        <vertAlign val="baseline"/>
        <sz val="11"/>
        <color theme="0"/>
        <name val="Noto Sans"/>
        <family val="2"/>
        <scheme val="none"/>
      </font>
      <fill>
        <patternFill patternType="solid">
          <fgColor indexed="64"/>
          <bgColor theme="0"/>
        </patternFill>
      </fill>
    </dxf>
    <dxf>
      <font>
        <strike val="0"/>
        <outline val="0"/>
        <shadow val="0"/>
        <u val="none"/>
        <vertAlign val="baseline"/>
        <color theme="1"/>
        <name val="Noto Sans"/>
        <family val="2"/>
        <scheme val="none"/>
      </font>
      <numFmt numFmtId="164" formatCode="0.0"/>
    </dxf>
    <dxf>
      <font>
        <strike val="0"/>
        <outline val="0"/>
        <shadow val="0"/>
        <u val="none"/>
        <vertAlign val="baseline"/>
        <color theme="1"/>
        <name val="Noto Sans"/>
        <family val="2"/>
        <scheme val="none"/>
      </font>
      <numFmt numFmtId="164" formatCode="0.0"/>
    </dxf>
    <dxf>
      <font>
        <strike val="0"/>
        <outline val="0"/>
        <shadow val="0"/>
        <u val="none"/>
        <vertAlign val="baseline"/>
        <color theme="1"/>
        <name val="Noto Sans"/>
        <family val="2"/>
        <scheme val="none"/>
      </font>
      <numFmt numFmtId="164" formatCode="0.0"/>
    </dxf>
    <dxf>
      <font>
        <strike val="0"/>
        <outline val="0"/>
        <shadow val="0"/>
        <u val="none"/>
        <vertAlign val="baseline"/>
        <color theme="1"/>
        <name val="Noto Sans"/>
        <family val="2"/>
        <scheme val="none"/>
      </font>
    </dxf>
    <dxf>
      <font>
        <strike val="0"/>
        <outline val="0"/>
        <shadow val="0"/>
        <u val="none"/>
        <vertAlign val="baseline"/>
        <color theme="1"/>
        <name val="Noto Sans"/>
        <family val="2"/>
        <scheme val="none"/>
      </font>
    </dxf>
    <dxf>
      <font>
        <strike val="0"/>
        <outline val="0"/>
        <shadow val="0"/>
        <u val="none"/>
        <vertAlign val="baseline"/>
        <color theme="1"/>
        <name val="Noto Sans"/>
        <family val="2"/>
        <scheme val="none"/>
      </font>
    </dxf>
    <dxf>
      <font>
        <strike val="0"/>
        <outline val="0"/>
        <shadow val="0"/>
        <u val="none"/>
        <vertAlign val="baseline"/>
        <color theme="1"/>
        <name val="Noto Sans"/>
        <family val="2"/>
        <scheme val="none"/>
      </font>
    </dxf>
    <dxf>
      <font>
        <b val="0"/>
        <i val="0"/>
        <strike val="0"/>
        <condense val="0"/>
        <extend val="0"/>
        <outline val="0"/>
        <shadow val="0"/>
        <u val="none"/>
        <vertAlign val="baseline"/>
        <sz val="11"/>
        <color theme="1"/>
        <name val="Noto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numFmt numFmtId="164" formatCode="0.0"/>
      <alignment horizontal="lef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numFmt numFmtId="164" formatCode="0.0"/>
      <alignment horizontal="lef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numFmt numFmtId="164" formatCode="0.0"/>
      <alignment horizontal="lef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border outline="0">
        <left style="thin">
          <color rgb="FF6875E8"/>
        </left>
      </border>
    </dxf>
    <dxf>
      <font>
        <b val="0"/>
        <i val="0"/>
        <strike val="0"/>
        <condense val="0"/>
        <extend val="0"/>
        <outline val="0"/>
        <shadow val="0"/>
        <u val="none"/>
        <vertAlign val="baseline"/>
        <sz val="11"/>
        <color rgb="FF000000"/>
        <name val="Noto Sans"/>
        <family val="2"/>
        <scheme val="none"/>
      </font>
      <alignment horizontal="left" vertical="top" textRotation="0" wrapText="1" indent="0" justifyLastLine="0" shrinkToFit="0" readingOrder="0"/>
    </dxf>
    <dxf>
      <font>
        <b/>
        <i val="0"/>
        <strike val="0"/>
        <condense val="0"/>
        <extend val="0"/>
        <outline val="0"/>
        <shadow val="0"/>
        <u val="none"/>
        <vertAlign val="baseline"/>
        <sz val="11"/>
        <color theme="0"/>
        <name val="Noto Sans"/>
        <family val="2"/>
        <scheme val="none"/>
      </font>
      <fill>
        <patternFill patternType="solid">
          <fgColor theme="4"/>
          <bgColor theme="4"/>
        </patternFill>
      </fill>
      <alignment horizontal="left" vertical="top" textRotation="0" wrapText="1" indent="0" justifyLastLine="0" shrinkToFit="0" readingOrder="0"/>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1"/>
        <color rgb="FFFF0000"/>
        <name val="Noto Sans"/>
        <family val="2"/>
        <scheme val="none"/>
      </font>
      <numFmt numFmtId="164" formatCode="0.0"/>
      <alignment horizontal="right" vertical="top" textRotation="0" wrapText="1" indent="0" justifyLastLine="0" shrinkToFit="0" readingOrder="0"/>
    </dxf>
    <dxf>
      <font>
        <b val="0"/>
        <i val="0"/>
        <strike val="0"/>
        <condense val="0"/>
        <extend val="0"/>
        <outline val="0"/>
        <shadow val="0"/>
        <u val="none"/>
        <vertAlign val="baseline"/>
        <sz val="11"/>
        <color rgb="FFFF0000"/>
        <name val="Noto Sans"/>
        <family val="2"/>
        <scheme val="none"/>
      </font>
      <numFmt numFmtId="164" formatCode="0.0"/>
      <fill>
        <patternFill patternType="solid">
          <fgColor indexed="64"/>
          <bgColor theme="4"/>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Noto Sans"/>
        <family val="2"/>
        <scheme val="none"/>
      </font>
      <numFmt numFmtId="164" formatCode="0.0"/>
      <fill>
        <patternFill>
          <fgColor indexed="64"/>
          <bgColor theme="4"/>
        </patternFill>
      </fill>
      <alignment horizontal="right" vertical="top" textRotation="0" wrapText="1" indent="0" justifyLastLine="0" shrinkToFit="0" readingOrder="0"/>
    </dxf>
    <dxf>
      <font>
        <b val="0"/>
        <i val="0"/>
        <strike val="0"/>
        <condense val="0"/>
        <extend val="0"/>
        <outline val="0"/>
        <shadow val="0"/>
        <u val="none"/>
        <vertAlign val="baseline"/>
        <sz val="11"/>
        <color rgb="FFFF0000"/>
        <name val="Noto Sans"/>
        <family val="2"/>
        <scheme val="none"/>
      </font>
      <numFmt numFmtId="164" formatCode="0.0"/>
      <alignment horizontal="right" vertical="top" textRotation="0" wrapText="1" indent="0" justifyLastLine="0" shrinkToFit="0" readingOrder="0"/>
    </dxf>
    <dxf>
      <font>
        <b val="0"/>
        <i val="0"/>
        <strike val="0"/>
        <condense val="0"/>
        <extend val="0"/>
        <outline val="0"/>
        <shadow val="0"/>
        <u val="none"/>
        <vertAlign val="baseline"/>
        <sz val="11"/>
        <color auto="1"/>
        <name val="Noto Sans"/>
        <family val="2"/>
        <scheme val="none"/>
      </font>
      <numFmt numFmtId="164" formatCode="0.0"/>
      <fill>
        <patternFill patternType="solid">
          <fgColor indexed="64"/>
          <bgColor theme="4"/>
        </patternFill>
      </fill>
      <alignment horizontal="general" vertical="top" textRotation="0" wrapText="1" indent="0" justifyLastLine="0" shrinkToFit="0" readingOrder="0"/>
    </dxf>
    <dxf>
      <font>
        <strike val="0"/>
        <outline val="0"/>
        <shadow val="0"/>
        <u val="none"/>
        <vertAlign val="baseline"/>
        <sz val="11"/>
        <color theme="1"/>
        <name val="Noto Sans"/>
        <family val="2"/>
        <scheme val="none"/>
      </font>
      <alignment horizontal="left" vertical="bottom" textRotation="0" wrapText="1" indent="0" justifyLastLine="0" shrinkToFit="0" readingOrder="0"/>
    </dxf>
    <dxf>
      <font>
        <strike val="0"/>
        <outline val="0"/>
        <shadow val="0"/>
        <u val="none"/>
        <vertAlign val="baseline"/>
        <sz val="11"/>
        <color rgb="FF000000"/>
        <name val="Noto Sans"/>
        <family val="2"/>
        <scheme val="none"/>
      </font>
      <alignment vertical="top" textRotation="0" wrapText="1" indent="0" justifyLastLine="0" shrinkToFit="0" readingOrder="0"/>
    </dxf>
    <dxf>
      <font>
        <strike val="0"/>
        <outline val="0"/>
        <shadow val="0"/>
        <u val="none"/>
        <vertAlign val="baseline"/>
        <sz val="11"/>
        <color theme="1"/>
        <name val="Noto Sans"/>
        <family val="2"/>
        <scheme val="none"/>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16236965415773E-2"/>
          <c:y val="0.15664721631518591"/>
          <c:w val="0.88244587711252809"/>
          <c:h val="0.73905426392172169"/>
        </c:manualLayout>
      </c:layout>
      <c:barChart>
        <c:barDir val="col"/>
        <c:grouping val="clustered"/>
        <c:varyColors val="0"/>
        <c:ser>
          <c:idx val="0"/>
          <c:order val="0"/>
          <c:tx>
            <c:strRef>
              <c:f>Data_tab!$D$10</c:f>
              <c:strCache>
                <c:ptCount val="1"/>
                <c:pt idx="0">
                  <c:v>Hospital beds density (per 10,000 population)</c:v>
                </c:pt>
              </c:strCache>
            </c:strRef>
          </c:tx>
          <c:spPr>
            <a:solidFill>
              <a:schemeClr val="accent1"/>
            </a:solidFill>
            <a:ln w="25400">
              <a:solidFill>
                <a:schemeClr val="accent1"/>
              </a:solidFill>
              <a:miter lim="800000"/>
            </a:ln>
            <a:effectLst/>
          </c:spPr>
          <c:invertIfNegative val="0"/>
          <c:dPt>
            <c:idx val="0"/>
            <c:invertIfNegative val="0"/>
            <c:bubble3D val="0"/>
            <c:spPr>
              <a:solidFill>
                <a:schemeClr val="accent1"/>
              </a:solidFill>
              <a:ln w="25400">
                <a:solidFill>
                  <a:schemeClr val="accent1"/>
                </a:solidFill>
                <a:miter lim="800000"/>
              </a:ln>
              <a:effectLst/>
            </c:spPr>
            <c:extLst>
              <c:ext xmlns:c16="http://schemas.microsoft.com/office/drawing/2014/chart" uri="{C3380CC4-5D6E-409C-BE32-E72D297353CC}">
                <c16:uniqueId val="{00000001-7C35-4DD5-8D5F-CB95AF478F82}"/>
              </c:ext>
            </c:extLst>
          </c:dPt>
          <c:dLbls>
            <c:numFmt formatCode="0.0"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Data_tab!$D$11:$D$35</c15:sqref>
                  </c15:fullRef>
                </c:ext>
              </c:extLst>
              <c:f>Data_tab!$D$11:$D$15</c:f>
              <c:numCache>
                <c:formatCode>0.0</c:formatCode>
                <c:ptCount val="5"/>
                <c:pt idx="0">
                  <c:v>54.550174301137368</c:v>
                </c:pt>
                <c:pt idx="1">
                  <c:v>50.443818688315943</c:v>
                </c:pt>
                <c:pt idx="2">
                  <c:v>41.133629584841884</c:v>
                </c:pt>
                <c:pt idx="3">
                  <c:v>14.455776284039803</c:v>
                </c:pt>
                <c:pt idx="4">
                  <c:v>10.474371514255681</c:v>
                </c:pt>
              </c:numCache>
            </c:numRef>
          </c:val>
          <c:extLst>
            <c:ext xmlns:c16="http://schemas.microsoft.com/office/drawing/2014/chart" uri="{C3380CC4-5D6E-409C-BE32-E72D297353CC}">
              <c16:uniqueId val="{00000002-7C35-4DD5-8D5F-CB95AF478F82}"/>
            </c:ext>
          </c:extLst>
        </c:ser>
        <c:ser>
          <c:idx val="2"/>
          <c:order val="1"/>
          <c:tx>
            <c:strRef>
              <c:f>Data_tab!$E$10</c:f>
              <c:strCache>
                <c:ptCount val="1"/>
                <c:pt idx="0">
                  <c:v>Physicians (per 10,000 population)</c:v>
                </c:pt>
              </c:strCache>
            </c:strRef>
          </c:tx>
          <c:spPr>
            <a:solidFill>
              <a:schemeClr val="accent6"/>
            </a:solidFill>
            <a:ln>
              <a:solidFill>
                <a:schemeClr val="accent6"/>
              </a:solidFill>
            </a:ln>
            <a:effectLst/>
          </c:spPr>
          <c:invertIfNegative val="0"/>
          <c:dPt>
            <c:idx val="0"/>
            <c:invertIfNegative val="0"/>
            <c:bubble3D val="0"/>
            <c:spPr>
              <a:solidFill>
                <a:schemeClr val="accent6"/>
              </a:solidFill>
              <a:ln w="25400">
                <a:solidFill>
                  <a:schemeClr val="accent6"/>
                </a:solidFill>
                <a:miter lim="800000"/>
              </a:ln>
              <a:effectLst/>
            </c:spPr>
            <c:extLst>
              <c:ext xmlns:c16="http://schemas.microsoft.com/office/drawing/2014/chart" uri="{C3380CC4-5D6E-409C-BE32-E72D297353CC}">
                <c16:uniqueId val="{00000004-7C35-4DD5-8D5F-CB95AF478F82}"/>
              </c:ext>
            </c:extLst>
          </c:dPt>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Data_tab!$E$11:$E$35</c15:sqref>
                  </c15:fullRef>
                </c:ext>
              </c:extLst>
              <c:f>Data_tab!$E$11:$E$15</c:f>
              <c:numCache>
                <c:formatCode>0.0</c:formatCode>
                <c:ptCount val="5"/>
                <c:pt idx="0">
                  <c:v>17.093730690589215</c:v>
                </c:pt>
                <c:pt idx="1">
                  <c:v>36.145812216803051</c:v>
                </c:pt>
                <c:pt idx="2">
                  <c:v>24.914187685550026</c:v>
                </c:pt>
                <c:pt idx="3">
                  <c:v>7.5976287719114382</c:v>
                </c:pt>
                <c:pt idx="4">
                  <c:v>3.063430700526053</c:v>
                </c:pt>
              </c:numCache>
            </c:numRef>
          </c:val>
          <c:extLst>
            <c:ext xmlns:c16="http://schemas.microsoft.com/office/drawing/2014/chart" uri="{C3380CC4-5D6E-409C-BE32-E72D297353CC}">
              <c16:uniqueId val="{00000005-7C35-4DD5-8D5F-CB95AF478F82}"/>
            </c:ext>
          </c:extLst>
        </c:ser>
        <c:ser>
          <c:idx val="3"/>
          <c:order val="2"/>
          <c:tx>
            <c:strRef>
              <c:f>Data_tab!$F$10</c:f>
              <c:strCache>
                <c:ptCount val="1"/>
                <c:pt idx="0">
                  <c:v>Nurses and midwives (per 10,000 population)</c:v>
                </c:pt>
              </c:strCache>
            </c:strRef>
          </c:tx>
          <c:spPr>
            <a:solidFill>
              <a:schemeClr val="accent4"/>
            </a:solidFill>
            <a:ln w="25400">
              <a:solidFill>
                <a:schemeClr val="accent4"/>
              </a:solidFill>
              <a:miter lim="800000"/>
            </a:ln>
            <a:effectLst/>
          </c:spPr>
          <c:invertIfNegative val="0"/>
          <c:dPt>
            <c:idx val="0"/>
            <c:invertIfNegative val="0"/>
            <c:bubble3D val="0"/>
            <c:spPr>
              <a:solidFill>
                <a:schemeClr val="accent4"/>
              </a:solidFill>
              <a:ln w="25400">
                <a:solidFill>
                  <a:schemeClr val="accent4"/>
                </a:solidFill>
                <a:miter lim="800000"/>
              </a:ln>
              <a:effectLst/>
            </c:spPr>
            <c:extLst>
              <c:ext xmlns:c16="http://schemas.microsoft.com/office/drawing/2014/chart" uri="{C3380CC4-5D6E-409C-BE32-E72D297353CC}">
                <c16:uniqueId val="{00000007-7C35-4DD5-8D5F-CB95AF478F82}"/>
              </c:ext>
            </c:extLst>
          </c:dPt>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Data_tab!$F$11:$F$35</c15:sqref>
                  </c15:fullRef>
                </c:ext>
              </c:extLst>
              <c:f>Data_tab!$F$11:$F$15</c:f>
              <c:numCache>
                <c:formatCode>0.0</c:formatCode>
                <c:ptCount val="5"/>
                <c:pt idx="0">
                  <c:v>37.498776940202831</c:v>
                </c:pt>
                <c:pt idx="1">
                  <c:v>105.60122122870104</c:v>
                </c:pt>
                <c:pt idx="2">
                  <c:v>38.037615248398652</c:v>
                </c:pt>
                <c:pt idx="3">
                  <c:v>19.251421799969084</c:v>
                </c:pt>
                <c:pt idx="4">
                  <c:v>9.7923863911366933</c:v>
                </c:pt>
              </c:numCache>
            </c:numRef>
          </c:val>
          <c:extLst>
            <c:ext xmlns:c16="http://schemas.microsoft.com/office/drawing/2014/chart" uri="{C3380CC4-5D6E-409C-BE32-E72D297353CC}">
              <c16:uniqueId val="{00000008-7C35-4DD5-8D5F-CB95AF478F82}"/>
            </c:ext>
          </c:extLst>
        </c:ser>
        <c:dLbls>
          <c:showLegendKey val="0"/>
          <c:showVal val="0"/>
          <c:showCatName val="0"/>
          <c:showSerName val="0"/>
          <c:showPercent val="0"/>
          <c:showBubbleSize val="0"/>
        </c:dLbls>
        <c:gapWidth val="100"/>
        <c:overlap val="-5"/>
        <c:axId val="938679344"/>
        <c:axId val="938680784"/>
        <c:extLst/>
      </c:barChart>
      <c:barChart>
        <c:barDir val="col"/>
        <c:grouping val="clustered"/>
        <c:varyColors val="0"/>
        <c:ser>
          <c:idx val="5"/>
          <c:order val="3"/>
          <c:tx>
            <c:strRef>
              <c:f>Data_tab!$G$10</c:f>
              <c:strCache>
                <c:ptCount val="1"/>
                <c:pt idx="0">
                  <c:v>Label</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Data_tab!$G$11:$G$35</c15:sqref>
                  </c15:fullRef>
                </c:ext>
              </c:extLst>
              <c:f>Data_tab!$G$11:$G$15</c:f>
              <c:numCache>
                <c:formatCode>General</c:formatCode>
                <c:ptCount val="5"/>
                <c:pt idx="0">
                  <c:v>-0.1</c:v>
                </c:pt>
                <c:pt idx="1">
                  <c:v>-0.1</c:v>
                </c:pt>
                <c:pt idx="2">
                  <c:v>-0.1</c:v>
                </c:pt>
                <c:pt idx="3">
                  <c:v>-0.1</c:v>
                </c:pt>
                <c:pt idx="4">
                  <c:v>-0.1</c:v>
                </c:pt>
              </c:numCache>
            </c:numRef>
          </c:val>
          <c:extLst>
            <c:ext xmlns:c16="http://schemas.microsoft.com/office/drawing/2014/chart" uri="{C3380CC4-5D6E-409C-BE32-E72D297353CC}">
              <c16:uniqueId val="{00000009-7C35-4DD5-8D5F-CB95AF478F82}"/>
            </c:ext>
          </c:extLst>
        </c:ser>
        <c:dLbls>
          <c:showLegendKey val="0"/>
          <c:showVal val="1"/>
          <c:showCatName val="0"/>
          <c:showSerName val="0"/>
          <c:showPercent val="0"/>
          <c:showBubbleSize val="0"/>
        </c:dLbls>
        <c:gapWidth val="150"/>
        <c:axId val="469566624"/>
        <c:axId val="475301488"/>
      </c:barChart>
      <c:catAx>
        <c:axId val="938679344"/>
        <c:scaling>
          <c:orientation val="minMax"/>
        </c:scaling>
        <c:delete val="1"/>
        <c:axPos val="b"/>
        <c:numFmt formatCode="General" sourceLinked="1"/>
        <c:majorTickMark val="out"/>
        <c:minorTickMark val="none"/>
        <c:tickLblPos val="nextTo"/>
        <c:crossAx val="938680784"/>
        <c:crosses val="autoZero"/>
        <c:auto val="1"/>
        <c:lblAlgn val="ctr"/>
        <c:lblOffset val="100"/>
        <c:noMultiLvlLbl val="0"/>
      </c:catAx>
      <c:valAx>
        <c:axId val="938680784"/>
        <c:scaling>
          <c:orientation val="minMax"/>
          <c:min val="-0.1"/>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a:t>Per 10 000 population</a:t>
                </a:r>
              </a:p>
            </c:rich>
          </c:tx>
          <c:layout>
            <c:manualLayout>
              <c:xMode val="edge"/>
              <c:yMode val="edge"/>
              <c:x val="1.2919619220415367E-2"/>
              <c:y val="0.3483318884175237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0;"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38679344"/>
        <c:crosses val="autoZero"/>
        <c:crossBetween val="between"/>
      </c:valAx>
      <c:valAx>
        <c:axId val="475301488"/>
        <c:scaling>
          <c:orientation val="minMax"/>
          <c:min val="-0.1"/>
        </c:scaling>
        <c:delete val="1"/>
        <c:axPos val="r"/>
        <c:numFmt formatCode="General" sourceLinked="1"/>
        <c:majorTickMark val="out"/>
        <c:minorTickMark val="none"/>
        <c:tickLblPos val="nextTo"/>
        <c:crossAx val="469566624"/>
        <c:crosses val="max"/>
        <c:crossBetween val="between"/>
      </c:valAx>
      <c:catAx>
        <c:axId val="469566624"/>
        <c:scaling>
          <c:orientation val="minMax"/>
        </c:scaling>
        <c:delete val="1"/>
        <c:axPos val="b"/>
        <c:numFmt formatCode="General" sourceLinked="1"/>
        <c:majorTickMark val="out"/>
        <c:minorTickMark val="none"/>
        <c:tickLblPos val="nextTo"/>
        <c:crossAx val="475301488"/>
        <c:crosses val="autoZero"/>
        <c:auto val="1"/>
        <c:lblAlgn val="ctr"/>
        <c:lblOffset val="100"/>
        <c:noMultiLvlLbl val="0"/>
      </c:catAx>
      <c:spPr>
        <a:noFill/>
        <a:ln w="25400">
          <a:noFill/>
        </a:ln>
        <a:effectLst/>
      </c:spPr>
    </c:plotArea>
    <c:legend>
      <c:legendPos val="b"/>
      <c:legendEntry>
        <c:idx val="3"/>
        <c:delete val="1"/>
      </c:legendEntry>
      <c:layout>
        <c:manualLayout>
          <c:xMode val="edge"/>
          <c:yMode val="edge"/>
          <c:x val="0.58921577415618964"/>
          <c:y val="3.1808201058201063E-2"/>
          <c:w val="0.41078422584381025"/>
          <c:h val="0.19802341750552296"/>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16236965415773E-2"/>
          <c:y val="0.15664721631518591"/>
          <c:w val="0.88244587711252809"/>
          <c:h val="0.73905426392172169"/>
        </c:manualLayout>
      </c:layout>
      <c:barChart>
        <c:barDir val="col"/>
        <c:grouping val="clustered"/>
        <c:varyColors val="0"/>
        <c:ser>
          <c:idx val="0"/>
          <c:order val="0"/>
          <c:tx>
            <c:strRef>
              <c:f>Data_tab!$D$10</c:f>
              <c:strCache>
                <c:ptCount val="1"/>
                <c:pt idx="0">
                  <c:v>Hospital beds density (per 10,000 population)</c:v>
                </c:pt>
              </c:strCache>
            </c:strRef>
          </c:tx>
          <c:spPr>
            <a:solidFill>
              <a:schemeClr val="accent1"/>
            </a:solidFill>
            <a:ln w="25400">
              <a:solidFill>
                <a:schemeClr val="accent1"/>
              </a:solidFill>
              <a:miter lim="800000"/>
            </a:ln>
            <a:effectLst/>
          </c:spPr>
          <c:invertIfNegative val="0"/>
          <c:dPt>
            <c:idx val="0"/>
            <c:invertIfNegative val="0"/>
            <c:bubble3D val="0"/>
            <c:spPr>
              <a:solidFill>
                <a:schemeClr val="accent1"/>
              </a:solidFill>
              <a:ln w="25400">
                <a:solidFill>
                  <a:schemeClr val="accent1"/>
                </a:solidFill>
                <a:miter lim="800000"/>
              </a:ln>
              <a:effectLst/>
            </c:spPr>
            <c:extLst>
              <c:ext xmlns:c16="http://schemas.microsoft.com/office/drawing/2014/chart" uri="{C3380CC4-5D6E-409C-BE32-E72D297353CC}">
                <c16:uniqueId val="{00000003-84C9-4B02-8170-B2F938AC9813}"/>
              </c:ext>
            </c:extLst>
          </c:dPt>
          <c:dLbls>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Data_tab!$D$11:$D$35</c15:sqref>
                  </c15:fullRef>
                </c:ext>
              </c:extLst>
              <c:f>Data_tab!$D$11:$D$15</c:f>
              <c:numCache>
                <c:formatCode>0.0</c:formatCode>
                <c:ptCount val="5"/>
                <c:pt idx="0">
                  <c:v>54.550174301137368</c:v>
                </c:pt>
                <c:pt idx="1">
                  <c:v>50.443818688315943</c:v>
                </c:pt>
                <c:pt idx="2">
                  <c:v>41.133629584841884</c:v>
                </c:pt>
                <c:pt idx="3">
                  <c:v>14.455776284039803</c:v>
                </c:pt>
                <c:pt idx="4">
                  <c:v>10.474371514255681</c:v>
                </c:pt>
              </c:numCache>
            </c:numRef>
          </c:val>
          <c:extLst>
            <c:ext xmlns:c16="http://schemas.microsoft.com/office/drawing/2014/chart" uri="{C3380CC4-5D6E-409C-BE32-E72D297353CC}">
              <c16:uniqueId val="{00000000-529B-4260-BA11-5B7253A41C99}"/>
            </c:ext>
          </c:extLst>
        </c:ser>
        <c:ser>
          <c:idx val="2"/>
          <c:order val="1"/>
          <c:tx>
            <c:strRef>
              <c:f>Data_tab!$E$10</c:f>
              <c:strCache>
                <c:ptCount val="1"/>
                <c:pt idx="0">
                  <c:v>Physicians (per 10,000 population)</c:v>
                </c:pt>
              </c:strCache>
            </c:strRef>
          </c:tx>
          <c:spPr>
            <a:solidFill>
              <a:schemeClr val="accent6"/>
            </a:solidFill>
            <a:ln>
              <a:solidFill>
                <a:schemeClr val="accent6"/>
              </a:solidFill>
            </a:ln>
            <a:effectLst/>
          </c:spPr>
          <c:invertIfNegative val="0"/>
          <c:dPt>
            <c:idx val="0"/>
            <c:invertIfNegative val="0"/>
            <c:bubble3D val="0"/>
            <c:spPr>
              <a:solidFill>
                <a:schemeClr val="accent6"/>
              </a:solidFill>
              <a:ln w="25400">
                <a:solidFill>
                  <a:schemeClr val="accent6"/>
                </a:solidFill>
                <a:miter lim="800000"/>
              </a:ln>
              <a:effectLst/>
            </c:spPr>
            <c:extLst>
              <c:ext xmlns:c16="http://schemas.microsoft.com/office/drawing/2014/chart" uri="{C3380CC4-5D6E-409C-BE32-E72D297353CC}">
                <c16:uniqueId val="{00000009-84C9-4B02-8170-B2F938AC9813}"/>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Data_tab!$E$11:$E$35</c15:sqref>
                  </c15:fullRef>
                </c:ext>
              </c:extLst>
              <c:f>Data_tab!$E$11:$E$15</c:f>
              <c:numCache>
                <c:formatCode>0.0</c:formatCode>
                <c:ptCount val="5"/>
                <c:pt idx="0">
                  <c:v>17.093730690589215</c:v>
                </c:pt>
                <c:pt idx="1">
                  <c:v>36.145812216803051</c:v>
                </c:pt>
                <c:pt idx="2">
                  <c:v>24.914187685550026</c:v>
                </c:pt>
                <c:pt idx="3">
                  <c:v>7.5976287719114382</c:v>
                </c:pt>
                <c:pt idx="4">
                  <c:v>3.063430700526053</c:v>
                </c:pt>
              </c:numCache>
            </c:numRef>
          </c:val>
          <c:extLst>
            <c:ext xmlns:c16="http://schemas.microsoft.com/office/drawing/2014/chart" uri="{C3380CC4-5D6E-409C-BE32-E72D297353CC}">
              <c16:uniqueId val="{00000002-529B-4260-BA11-5B7253A41C99}"/>
            </c:ext>
          </c:extLst>
        </c:ser>
        <c:ser>
          <c:idx val="3"/>
          <c:order val="2"/>
          <c:tx>
            <c:strRef>
              <c:f>Data_tab!$F$10</c:f>
              <c:strCache>
                <c:ptCount val="1"/>
                <c:pt idx="0">
                  <c:v>Nurses and midwives (per 10,000 population)</c:v>
                </c:pt>
              </c:strCache>
            </c:strRef>
          </c:tx>
          <c:spPr>
            <a:solidFill>
              <a:schemeClr val="accent4"/>
            </a:solidFill>
            <a:ln w="25400">
              <a:solidFill>
                <a:schemeClr val="accent4"/>
              </a:solidFill>
              <a:miter lim="800000"/>
            </a:ln>
            <a:effectLst/>
          </c:spPr>
          <c:invertIfNegative val="0"/>
          <c:dPt>
            <c:idx val="0"/>
            <c:invertIfNegative val="0"/>
            <c:bubble3D val="0"/>
            <c:spPr>
              <a:solidFill>
                <a:schemeClr val="accent4"/>
              </a:solidFill>
              <a:ln w="25400">
                <a:solidFill>
                  <a:schemeClr val="accent4"/>
                </a:solidFill>
                <a:miter lim="800000"/>
              </a:ln>
              <a:effectLst/>
            </c:spPr>
            <c:extLst>
              <c:ext xmlns:c16="http://schemas.microsoft.com/office/drawing/2014/chart" uri="{C3380CC4-5D6E-409C-BE32-E72D297353CC}">
                <c16:uniqueId val="{0000000F-84C9-4B02-8170-B2F938AC9813}"/>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Data_tab!$F$11:$F$35</c15:sqref>
                  </c15:fullRef>
                </c:ext>
              </c:extLst>
              <c:f>Data_tab!$F$11:$F$15</c:f>
              <c:numCache>
                <c:formatCode>0.0</c:formatCode>
                <c:ptCount val="5"/>
                <c:pt idx="0">
                  <c:v>37.498776940202831</c:v>
                </c:pt>
                <c:pt idx="1">
                  <c:v>105.60122122870104</c:v>
                </c:pt>
                <c:pt idx="2">
                  <c:v>38.037615248398652</c:v>
                </c:pt>
                <c:pt idx="3">
                  <c:v>19.251421799969084</c:v>
                </c:pt>
                <c:pt idx="4">
                  <c:v>9.7923863911366933</c:v>
                </c:pt>
              </c:numCache>
            </c:numRef>
          </c:val>
          <c:extLst>
            <c:ext xmlns:c16="http://schemas.microsoft.com/office/drawing/2014/chart" uri="{C3380CC4-5D6E-409C-BE32-E72D297353CC}">
              <c16:uniqueId val="{00000003-529B-4260-BA11-5B7253A41C99}"/>
            </c:ext>
          </c:extLst>
        </c:ser>
        <c:dLbls>
          <c:showLegendKey val="0"/>
          <c:showVal val="0"/>
          <c:showCatName val="0"/>
          <c:showSerName val="0"/>
          <c:showPercent val="0"/>
          <c:showBubbleSize val="0"/>
        </c:dLbls>
        <c:gapWidth val="100"/>
        <c:overlap val="-5"/>
        <c:axId val="938679344"/>
        <c:axId val="938680784"/>
        <c:extLst/>
      </c:barChart>
      <c:barChart>
        <c:barDir val="col"/>
        <c:grouping val="clustered"/>
        <c:varyColors val="0"/>
        <c:ser>
          <c:idx val="5"/>
          <c:order val="3"/>
          <c:tx>
            <c:strRef>
              <c:f>Data_tab!$G$10</c:f>
              <c:strCache>
                <c:ptCount val="1"/>
                <c:pt idx="0">
                  <c:v>Label</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Data_tab!$C$11:$C$35</c15:sqref>
                  </c15:fullRef>
                </c:ext>
              </c:extLst>
              <c:f>Data_tab!$C$11:$C$15</c:f>
              <c:strCache>
                <c:ptCount val="5"/>
                <c:pt idx="0">
                  <c:v>World</c:v>
                </c:pt>
                <c:pt idx="1">
                  <c:v>High-income</c:v>
                </c:pt>
                <c:pt idx="2">
                  <c:v>Upper-middle-
income</c:v>
                </c:pt>
                <c:pt idx="3">
                  <c:v>Lower-middle-
income</c:v>
                </c:pt>
                <c:pt idx="4">
                  <c:v>Low-income</c:v>
                </c:pt>
              </c:strCache>
            </c:strRef>
          </c:cat>
          <c:val>
            <c:numRef>
              <c:extLst>
                <c:ext xmlns:c15="http://schemas.microsoft.com/office/drawing/2012/chart" uri="{02D57815-91ED-43cb-92C2-25804820EDAC}">
                  <c15:fullRef>
                    <c15:sqref>Data_tab!$G$11:$G$35</c15:sqref>
                  </c15:fullRef>
                </c:ext>
              </c:extLst>
              <c:f>Data_tab!$G$11:$G$15</c:f>
              <c:numCache>
                <c:formatCode>General</c:formatCode>
                <c:ptCount val="5"/>
                <c:pt idx="0">
                  <c:v>-0.1</c:v>
                </c:pt>
                <c:pt idx="1">
                  <c:v>-0.1</c:v>
                </c:pt>
                <c:pt idx="2">
                  <c:v>-0.1</c:v>
                </c:pt>
                <c:pt idx="3">
                  <c:v>-0.1</c:v>
                </c:pt>
                <c:pt idx="4">
                  <c:v>-0.1</c:v>
                </c:pt>
              </c:numCache>
            </c:numRef>
          </c:val>
          <c:extLst>
            <c:ext xmlns:c16="http://schemas.microsoft.com/office/drawing/2014/chart" uri="{C3380CC4-5D6E-409C-BE32-E72D297353CC}">
              <c16:uniqueId val="{00000001-C7A1-448B-9C69-AE0E143DD6CD}"/>
            </c:ext>
          </c:extLst>
        </c:ser>
        <c:dLbls>
          <c:showLegendKey val="0"/>
          <c:showVal val="1"/>
          <c:showCatName val="0"/>
          <c:showSerName val="0"/>
          <c:showPercent val="0"/>
          <c:showBubbleSize val="0"/>
        </c:dLbls>
        <c:gapWidth val="150"/>
        <c:axId val="469566624"/>
        <c:axId val="475301488"/>
      </c:barChart>
      <c:catAx>
        <c:axId val="938679344"/>
        <c:scaling>
          <c:orientation val="minMax"/>
        </c:scaling>
        <c:delete val="1"/>
        <c:axPos val="b"/>
        <c:numFmt formatCode="General" sourceLinked="1"/>
        <c:majorTickMark val="out"/>
        <c:minorTickMark val="none"/>
        <c:tickLblPos val="nextTo"/>
        <c:crossAx val="938680784"/>
        <c:crosses val="autoZero"/>
        <c:auto val="1"/>
        <c:lblAlgn val="ctr"/>
        <c:lblOffset val="100"/>
        <c:noMultiLvlLbl val="0"/>
      </c:catAx>
      <c:valAx>
        <c:axId val="938680784"/>
        <c:scaling>
          <c:orientation val="minMax"/>
          <c:min val="-0.1"/>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r>
                  <a:rPr lang="en-GB"/>
                  <a:t>Per 10,000 population</a:t>
                </a:r>
              </a:p>
            </c:rich>
          </c:tx>
          <c:layout>
            <c:manualLayout>
              <c:xMode val="edge"/>
              <c:yMode val="edge"/>
              <c:x val="1.2919619220415367E-2"/>
              <c:y val="0.3483318884175237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0;"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38679344"/>
        <c:crosses val="autoZero"/>
        <c:crossBetween val="between"/>
      </c:valAx>
      <c:valAx>
        <c:axId val="475301488"/>
        <c:scaling>
          <c:orientation val="minMax"/>
          <c:min val="-0.1"/>
        </c:scaling>
        <c:delete val="1"/>
        <c:axPos val="r"/>
        <c:numFmt formatCode="General" sourceLinked="1"/>
        <c:majorTickMark val="out"/>
        <c:minorTickMark val="none"/>
        <c:tickLblPos val="nextTo"/>
        <c:crossAx val="469566624"/>
        <c:crosses val="max"/>
        <c:crossBetween val="between"/>
      </c:valAx>
      <c:catAx>
        <c:axId val="469566624"/>
        <c:scaling>
          <c:orientation val="minMax"/>
        </c:scaling>
        <c:delete val="1"/>
        <c:axPos val="b"/>
        <c:numFmt formatCode="General" sourceLinked="1"/>
        <c:majorTickMark val="out"/>
        <c:minorTickMark val="none"/>
        <c:tickLblPos val="nextTo"/>
        <c:crossAx val="475301488"/>
        <c:crosses val="autoZero"/>
        <c:auto val="1"/>
        <c:lblAlgn val="ctr"/>
        <c:lblOffset val="100"/>
        <c:noMultiLvlLbl val="0"/>
      </c:catAx>
      <c:spPr>
        <a:noFill/>
        <a:ln w="25400">
          <a:noFill/>
        </a:ln>
        <a:effectLst/>
      </c:spPr>
    </c:plotArea>
    <c:legend>
      <c:legendPos val="b"/>
      <c:legendEntry>
        <c:idx val="3"/>
        <c:delete val="1"/>
      </c:legendEntry>
      <c:layout>
        <c:manualLayout>
          <c:xMode val="edge"/>
          <c:yMode val="edge"/>
          <c:x val="0.58921577415618964"/>
          <c:y val="3.1808201058201063E-2"/>
          <c:w val="0.41078422584381025"/>
          <c:h val="0.198023417505522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sz="110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'[6]HR and Infra_Data (a)'!$D$4</c:f>
              <c:strCache>
                <c:ptCount val="1"/>
                <c:pt idx="0">
                  <c:v>Hospital beds density (per 10,000 population)</c:v>
                </c:pt>
              </c:strCache>
            </c:strRef>
          </c:tx>
          <c:spPr>
            <a:solidFill>
              <a:schemeClr val="accent1"/>
            </a:solidFill>
            <a:ln>
              <a:noFill/>
            </a:ln>
            <a:effectLst/>
          </c:spPr>
          <c:invertIfNegative val="0"/>
          <c:val>
            <c:numRef>
              <c:f>('Hospital bed and health profess'!#REF!,'Hospital bed and health profess'!#REF!,'Hospital bed and health profess'!#REF!,'Hospital bed and health profess'!#REF!,'Hospital bed and health profess'!#REF!)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('Hospital bed and health profess'!#REF!,'Hospital bed and health profess'!#REF!,'Hospital bed and health profess'!#REF!,'Hospital bed and health profess'!#REF!,'Hospital bed and health profess'!#REF!)</c15:sqref>
                        </c15:formulaRef>
                      </c:ext>
                    </c:extLst>
                    <c:strCache>
                      <c:ptCount val="1"/>
                      <c:pt idx="0">
                        <c:v>#REF!</c:v>
                      </c:pt>
                    </c:strCache>
                  </c:strRef>
                </c15:cat>
              </c15:filteredCategoryTitle>
            </c:ext>
            <c:ext xmlns:c16="http://schemas.microsoft.com/office/drawing/2014/chart" uri="{C3380CC4-5D6E-409C-BE32-E72D297353CC}">
              <c16:uniqueId val="{00000000-5EB0-4245-9EF6-FB500B0F0C9B}"/>
            </c:ext>
          </c:extLst>
        </c:ser>
        <c:ser>
          <c:idx val="1"/>
          <c:order val="1"/>
          <c:tx>
            <c:strRef>
              <c:f>'[6]HR and Infra_Data (a)'!$E$4</c:f>
              <c:strCache>
                <c:ptCount val="1"/>
                <c:pt idx="0">
                  <c:v>Hospital beds density, relative to a maximum threshold of 18 per 10 000 population</c:v>
                </c:pt>
              </c:strCache>
              <c:extLst xmlns:c15="http://schemas.microsoft.com/office/drawing/2012/chart"/>
            </c:strRef>
          </c:tx>
          <c:spPr>
            <a:solidFill>
              <a:schemeClr val="accent2"/>
            </a:solidFill>
            <a:ln>
              <a:noFill/>
            </a:ln>
            <a:effectLst/>
          </c:spPr>
          <c:invertIfNegative val="0"/>
          <c:val>
            <c:numRef>
              <c:f>('Hospital bed and health profess'!#REF!,'Hospital bed and health profess'!#REF!,'Hospital bed and health profess'!#REF!,'Hospital bed and health profess'!#REF!,'Hospital bed and health profess'!#REF!)</c:f>
              <c:numCache>
                <c:formatCode>General</c:formatCode>
                <c:ptCount val="1"/>
                <c:pt idx="0">
                  <c:v>1</c:v>
                </c:pt>
              </c:numCache>
              <c:extLs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('Hospital bed and health profess'!#REF!,'Hospital bed and health profess'!#REF!,'Hospital bed and health profess'!#REF!,'Hospital bed and health profess'!#REF!,'Hospital bed and health profess'!#REF!)</c15:sqref>
                        </c15:formulaRef>
                      </c:ext>
                    </c:extLst>
                    <c:strCache>
                      <c:ptCount val="1"/>
                      <c:pt idx="0">
                        <c:v>#REF!</c:v>
                      </c:pt>
                    </c:strCache>
                  </c:strRef>
                </c15:cat>
              </c15:filteredCategoryTitle>
            </c:ext>
            <c:ext xmlns:c16="http://schemas.microsoft.com/office/drawing/2014/chart" uri="{C3380CC4-5D6E-409C-BE32-E72D297353CC}">
              <c16:uniqueId val="{00000001-5EB0-4245-9EF6-FB500B0F0C9B}"/>
            </c:ext>
          </c:extLst>
        </c:ser>
        <c:ser>
          <c:idx val="2"/>
          <c:order val="2"/>
          <c:tx>
            <c:strRef>
              <c:f>'[6]HR and Infra_Data (a)'!$F$4</c:f>
              <c:strCache>
                <c:ptCount val="1"/>
                <c:pt idx="0">
                  <c:v>Physicians (per 10 000 population)</c:v>
                </c:pt>
              </c:strCache>
            </c:strRef>
          </c:tx>
          <c:spPr>
            <a:solidFill>
              <a:schemeClr val="accent3"/>
            </a:solidFill>
            <a:ln>
              <a:noFill/>
            </a:ln>
            <a:effectLst/>
          </c:spPr>
          <c:invertIfNegative val="0"/>
          <c:val>
            <c:numRef>
              <c:f>('Hospital bed and health profess'!#REF!,'Hospital bed and health profess'!#REF!,'Hospital bed and health profess'!#REF!,'Hospital bed and health profess'!#REF!,'Hospital bed and health profess'!#REF!)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('Hospital bed and health profess'!#REF!,'Hospital bed and health profess'!#REF!,'Hospital bed and health profess'!#REF!,'Hospital bed and health profess'!#REF!,'Hospital bed and health profess'!#REF!)</c15:sqref>
                        </c15:formulaRef>
                      </c:ext>
                    </c:extLst>
                    <c:strCache>
                      <c:ptCount val="1"/>
                      <c:pt idx="0">
                        <c:v>#REF!</c:v>
                      </c:pt>
                    </c:strCache>
                  </c:strRef>
                </c15:cat>
              </c15:filteredCategoryTitle>
            </c:ext>
            <c:ext xmlns:c16="http://schemas.microsoft.com/office/drawing/2014/chart" uri="{C3380CC4-5D6E-409C-BE32-E72D297353CC}">
              <c16:uniqueId val="{00000002-5EB0-4245-9EF6-FB500B0F0C9B}"/>
            </c:ext>
          </c:extLst>
        </c:ser>
        <c:ser>
          <c:idx val="3"/>
          <c:order val="3"/>
          <c:tx>
            <c:strRef>
              <c:f>'[6]HR and Infra_Data (a)'!$G$4</c:f>
              <c:strCache>
                <c:ptCount val="1"/>
                <c:pt idx="0">
                  <c:v>Psychiatrists working in mental health sector (per 10 000 population)</c:v>
                </c:pt>
              </c:strCache>
            </c:strRef>
          </c:tx>
          <c:spPr>
            <a:solidFill>
              <a:schemeClr val="accent4"/>
            </a:solidFill>
            <a:ln>
              <a:noFill/>
            </a:ln>
            <a:effectLst/>
          </c:spPr>
          <c:invertIfNegative val="0"/>
          <c:val>
            <c:numRef>
              <c:f>('Hospital bed and health profess'!#REF!,'Hospital bed and health profess'!#REF!,'Hospital bed and health profess'!#REF!,'Hospital bed and health profess'!#REF!,'Hospital bed and health profess'!#REF!)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('Hospital bed and health profess'!#REF!,'Hospital bed and health profess'!#REF!,'Hospital bed and health profess'!#REF!,'Hospital bed and health profess'!#REF!,'Hospital bed and health profess'!#REF!)</c15:sqref>
                        </c15:formulaRef>
                      </c:ext>
                    </c:extLst>
                    <c:strCache>
                      <c:ptCount val="1"/>
                      <c:pt idx="0">
                        <c:v>#REF!</c:v>
                      </c:pt>
                    </c:strCache>
                  </c:strRef>
                </c15:cat>
              </c15:filteredCategoryTitle>
            </c:ext>
            <c:ext xmlns:c16="http://schemas.microsoft.com/office/drawing/2014/chart" uri="{C3380CC4-5D6E-409C-BE32-E72D297353CC}">
              <c16:uniqueId val="{00000003-5EB0-4245-9EF6-FB500B0F0C9B}"/>
            </c:ext>
          </c:extLst>
        </c:ser>
        <c:ser>
          <c:idx val="4"/>
          <c:order val="4"/>
          <c:tx>
            <c:strRef>
              <c:f>'[6]HR and Infra_Data (a)'!$H$4</c:f>
              <c:strCache>
                <c:ptCount val="1"/>
                <c:pt idx="0">
                  <c:v>Specialist surgical workforce (per 10 000 population)</c:v>
                </c:pt>
              </c:strCache>
            </c:strRef>
          </c:tx>
          <c:spPr>
            <a:solidFill>
              <a:schemeClr val="accent5"/>
            </a:solidFill>
            <a:ln>
              <a:noFill/>
            </a:ln>
            <a:effectLst/>
          </c:spPr>
          <c:invertIfNegative val="0"/>
          <c:val>
            <c:numRef>
              <c:f>('Hospital bed and health profess'!#REF!,'Hospital bed and health profess'!#REF!,'Hospital bed and health profess'!#REF!,'Hospital bed and health profess'!#REF!,'Hospital bed and health profess'!#REF!)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('Hospital bed and health profess'!#REF!,'Hospital bed and health profess'!#REF!,'Hospital bed and health profess'!#REF!,'Hospital bed and health profess'!#REF!,'Hospital bed and health profess'!#REF!)</c15:sqref>
                        </c15:formulaRef>
                      </c:ext>
                    </c:extLst>
                    <c:strCache>
                      <c:ptCount val="1"/>
                      <c:pt idx="0">
                        <c:v>#REF!</c:v>
                      </c:pt>
                    </c:strCache>
                  </c:strRef>
                </c15:cat>
              </c15:filteredCategoryTitle>
            </c:ext>
            <c:ext xmlns:c16="http://schemas.microsoft.com/office/drawing/2014/chart" uri="{C3380CC4-5D6E-409C-BE32-E72D297353CC}">
              <c16:uniqueId val="{00000004-5EB0-4245-9EF6-FB500B0F0C9B}"/>
            </c:ext>
          </c:extLst>
        </c:ser>
        <c:dLbls>
          <c:showLegendKey val="0"/>
          <c:showVal val="0"/>
          <c:showCatName val="0"/>
          <c:showSerName val="0"/>
          <c:showPercent val="0"/>
          <c:showBubbleSize val="0"/>
        </c:dLbls>
        <c:gapWidth val="182"/>
        <c:axId val="938679344"/>
        <c:axId val="938680784"/>
        <c:extLst/>
      </c:barChart>
      <c:catAx>
        <c:axId val="938679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38680784"/>
        <c:crossesAt val="0"/>
        <c:auto val="1"/>
        <c:lblAlgn val="ctr"/>
        <c:lblOffset val="100"/>
        <c:noMultiLvlLbl val="0"/>
      </c:catAx>
      <c:valAx>
        <c:axId val="938680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3867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234825</xdr:colOff>
      <xdr:row>7</xdr:row>
      <xdr:rowOff>5414</xdr:rowOff>
    </xdr:from>
    <xdr:to>
      <xdr:col>12</xdr:col>
      <xdr:colOff>475568</xdr:colOff>
      <xdr:row>26</xdr:row>
      <xdr:rowOff>165914</xdr:rowOff>
    </xdr:to>
    <xdr:graphicFrame macro="">
      <xdr:nvGraphicFramePr>
        <xdr:cNvPr id="2" name="Chart 1">
          <a:extLst>
            <a:ext uri="{FF2B5EF4-FFF2-40B4-BE49-F238E27FC236}">
              <a16:creationId xmlns:a16="http://schemas.microsoft.com/office/drawing/2014/main" id="{A3BD7E4C-AF73-429C-B11B-1038B0EC7E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0</xdr:colOff>
      <xdr:row>7</xdr:row>
      <xdr:rowOff>0</xdr:rowOff>
    </xdr:from>
    <xdr:to>
      <xdr:col>24</xdr:col>
      <xdr:colOff>73553</xdr:colOff>
      <xdr:row>29</xdr:row>
      <xdr:rowOff>168005</xdr:rowOff>
    </xdr:to>
    <xdr:pic>
      <xdr:nvPicPr>
        <xdr:cNvPr id="3" name="Picture 2">
          <a:extLst>
            <a:ext uri="{FF2B5EF4-FFF2-40B4-BE49-F238E27FC236}">
              <a16:creationId xmlns:a16="http://schemas.microsoft.com/office/drawing/2014/main" id="{127DF9C9-1726-4E67-BD92-C6E00205B453}"/>
            </a:ext>
          </a:extLst>
        </xdr:cNvPr>
        <xdr:cNvPicPr>
          <a:picLocks noChangeAspect="1"/>
        </xdr:cNvPicPr>
      </xdr:nvPicPr>
      <xdr:blipFill>
        <a:blip xmlns:r="http://schemas.openxmlformats.org/officeDocument/2006/relationships" r:embed="rId2"/>
        <a:stretch>
          <a:fillRect/>
        </a:stretch>
      </xdr:blipFill>
      <xdr:spPr>
        <a:xfrm>
          <a:off x="9363075" y="1381125"/>
          <a:ext cx="5559953" cy="4359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180849</xdr:colOff>
      <xdr:row>9</xdr:row>
      <xdr:rowOff>41132</xdr:rowOff>
    </xdr:from>
    <xdr:to>
      <xdr:col>15</xdr:col>
      <xdr:colOff>129287</xdr:colOff>
      <xdr:row>37</xdr:row>
      <xdr:rowOff>83319</xdr:rowOff>
    </xdr:to>
    <xdr:graphicFrame macro="">
      <xdr:nvGraphicFramePr>
        <xdr:cNvPr id="2" name="Chart 1">
          <a:extLst>
            <a:ext uri="{FF2B5EF4-FFF2-40B4-BE49-F238E27FC236}">
              <a16:creationId xmlns:a16="http://schemas.microsoft.com/office/drawing/2014/main" id="{B20FFED8-AB26-4BA6-8C59-7EE9AF546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605117</xdr:colOff>
      <xdr:row>4</xdr:row>
      <xdr:rowOff>0</xdr:rowOff>
    </xdr:from>
    <xdr:to>
      <xdr:col>10</xdr:col>
      <xdr:colOff>89648</xdr:colOff>
      <xdr:row>26</xdr:row>
      <xdr:rowOff>179294</xdr:rowOff>
    </xdr:to>
    <xdr:graphicFrame macro="">
      <xdr:nvGraphicFramePr>
        <xdr:cNvPr id="2" name="Chart 1">
          <a:extLst>
            <a:ext uri="{FF2B5EF4-FFF2-40B4-BE49-F238E27FC236}">
              <a16:creationId xmlns:a16="http://schemas.microsoft.com/office/drawing/2014/main" id="{2AC52CDF-8755-494F-8667-F1B323D0A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I:\Health\8_Data&amp;indicators\7_WSPR_2024-26\Health%20data\WSPR%20Regional%20Health%20Estimates%20Graphs_YK\WSPR%202024-2026_Health_Legal%20Coverage_YK.xlsx" TargetMode="External"/><Relationship Id="rId1" Type="http://schemas.openxmlformats.org/officeDocument/2006/relationships/externalLinkPath" Target="/Health/8_Data&amp;indicators/7_WSPR_2024-26/Health%20data/WSPR%20Regional%20Health%20Estimates%20Graphs_YK/WSPR%202024-2026_Health_Legal%20Coverage_Y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ealth/8_Data&amp;indicators/7_WSPR_2024-26/Health%20data/WSPR%20Regional%20Health%20Estimates%20Graphs_YK/WSPR%202024-2026_Health_Figures%20Data_Compiled_240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row r="2">
          <cell r="D2">
            <v>1</v>
          </cell>
          <cell r="E2" t="str">
            <v>Veuillez sélectionner parmi les choix fournis</v>
          </cell>
          <cell r="F2" t="str">
            <v>Choose an item</v>
          </cell>
          <cell r="G2" t="str">
            <v>Por favor, seleccione de la lista</v>
          </cell>
          <cell r="H2" t="str">
            <v>Bitte aus Liste wählen</v>
          </cell>
        </row>
        <row r="3">
          <cell r="D3">
            <v>2</v>
          </cell>
          <cell r="E3" t="str">
            <v>Annuel</v>
          </cell>
          <cell r="F3" t="str">
            <v>Annual</v>
          </cell>
          <cell r="G3" t="str">
            <v>Anual</v>
          </cell>
          <cell r="H3" t="str">
            <v>Jährlich</v>
          </cell>
        </row>
        <row r="4">
          <cell r="D4">
            <v>3</v>
          </cell>
          <cell r="E4" t="str">
            <v>Trimestriel</v>
          </cell>
          <cell r="F4" t="str">
            <v>Quarterly</v>
          </cell>
          <cell r="G4" t="str">
            <v>Trimestral</v>
          </cell>
          <cell r="H4" t="str">
            <v>Vierteljährlich</v>
          </cell>
        </row>
        <row r="5">
          <cell r="D5">
            <v>4</v>
          </cell>
          <cell r="E5" t="str">
            <v>Mensuel</v>
          </cell>
          <cell r="F5" t="str">
            <v>Monthly</v>
          </cell>
          <cell r="G5" t="str">
            <v>Mensual</v>
          </cell>
          <cell r="H5" t="str">
            <v>Monatlich</v>
          </cell>
        </row>
        <row r="6">
          <cell r="D6">
            <v>5</v>
          </cell>
          <cell r="E6" t="str">
            <v>Hebdomadaire</v>
          </cell>
          <cell r="F6" t="str">
            <v>Weekly</v>
          </cell>
          <cell r="G6" t="str">
            <v>Semanal</v>
          </cell>
          <cell r="H6" t="str">
            <v>Wöchentlich</v>
          </cell>
        </row>
        <row r="7">
          <cell r="D7">
            <v>6</v>
          </cell>
          <cell r="E7" t="str">
            <v>Quotidien</v>
          </cell>
          <cell r="F7" t="str">
            <v>Daily</v>
          </cell>
          <cell r="G7" t="str">
            <v>Diario</v>
          </cell>
          <cell r="H7" t="str">
            <v>Täglich</v>
          </cell>
        </row>
        <row r="8">
          <cell r="D8">
            <v>7</v>
          </cell>
          <cell r="E8" t="str">
            <v>Horaire</v>
          </cell>
          <cell r="F8" t="str">
            <v>Hourly</v>
          </cell>
          <cell r="G8" t="str">
            <v>Por hora</v>
          </cell>
          <cell r="H8" t="str">
            <v>Stündlich</v>
          </cell>
        </row>
        <row r="9">
          <cell r="D9">
            <v>8</v>
          </cell>
          <cell r="E9" t="str">
            <v>Autre</v>
          </cell>
          <cell r="F9" t="str">
            <v>Other</v>
          </cell>
          <cell r="G9" t="str">
            <v>Otro</v>
          </cell>
          <cell r="H9" t="str">
            <v>Andere</v>
          </cell>
        </row>
        <row r="10">
          <cell r="D10">
            <v>1</v>
          </cell>
          <cell r="E10" t="str">
            <v>Veuillez sélectionner parmi les choix fournis</v>
          </cell>
          <cell r="F10" t="str">
            <v>Choose an item</v>
          </cell>
          <cell r="G10" t="str">
            <v>Por favor, seleccione de la lista</v>
          </cell>
          <cell r="H10" t="str">
            <v>Bitte aus Liste wählen</v>
          </cell>
        </row>
        <row r="11">
          <cell r="D11">
            <v>2</v>
          </cell>
          <cell r="E11" t="str">
            <v>Salaire minimum</v>
          </cell>
          <cell r="F11" t="str">
            <v>Minimum wage</v>
          </cell>
          <cell r="G11" t="str">
            <v>Salario mínimo</v>
          </cell>
          <cell r="H11" t="str">
            <v>Mindestlohn</v>
          </cell>
        </row>
        <row r="12">
          <cell r="D12">
            <v>3</v>
          </cell>
          <cell r="E12" t="str">
            <v>Salaire moyen</v>
          </cell>
          <cell r="F12" t="str">
            <v>Average wage</v>
          </cell>
          <cell r="G12" t="str">
            <v>Salario medio</v>
          </cell>
          <cell r="H12" t="str">
            <v>Durchschnittslohn</v>
          </cell>
        </row>
        <row r="13">
          <cell r="D13">
            <v>4</v>
          </cell>
          <cell r="E13" t="str">
            <v>Montant de base</v>
          </cell>
          <cell r="F13" t="str">
            <v>Base benefit level</v>
          </cell>
          <cell r="G13" t="str">
            <v>Monto básico</v>
          </cell>
          <cell r="H13" t="str">
            <v>Basiswert</v>
          </cell>
        </row>
        <row r="14">
          <cell r="D14">
            <v>5</v>
          </cell>
          <cell r="E14" t="str">
            <v>Minimum social</v>
          </cell>
          <cell r="F14" t="str">
            <v>Social minimum</v>
          </cell>
          <cell r="G14" t="str">
            <v>Mínimo social</v>
          </cell>
          <cell r="H14" t="str">
            <v>Soziales Existenzminimum</v>
          </cell>
        </row>
        <row r="15">
          <cell r="D15">
            <v>6</v>
          </cell>
          <cell r="E15" t="str">
            <v>Autre</v>
          </cell>
          <cell r="F15" t="str">
            <v>Other</v>
          </cell>
          <cell r="G15" t="str">
            <v>Otro</v>
          </cell>
          <cell r="H15" t="str">
            <v>Andere</v>
          </cell>
        </row>
        <row r="16">
          <cell r="D16">
            <v>1</v>
          </cell>
          <cell r="E16" t="str">
            <v>Veuillez sélectionner parmi les choix fournis</v>
          </cell>
          <cell r="F16" t="str">
            <v>Choose an item</v>
          </cell>
          <cell r="G16" t="str">
            <v>Por favor, seleccione de la lista</v>
          </cell>
          <cell r="H16" t="str">
            <v>Bitte aus Liste wählen</v>
          </cell>
        </row>
        <row r="17">
          <cell r="D17">
            <v>6</v>
          </cell>
          <cell r="E17" t="str">
            <v>Aucune cotisation</v>
          </cell>
          <cell r="F17" t="str">
            <v>None</v>
          </cell>
          <cell r="G17" t="str">
            <v>Ninguna cotización</v>
          </cell>
          <cell r="H17" t="str">
            <v>Keine Beitragszahlung</v>
          </cell>
        </row>
        <row r="18">
          <cell r="D18">
            <v>2</v>
          </cell>
          <cell r="E18" t="str">
            <v>Obligatoire</v>
          </cell>
          <cell r="F18" t="str">
            <v>Mandatory</v>
          </cell>
          <cell r="G18" t="str">
            <v>Obligatorio</v>
          </cell>
          <cell r="H18" t="str">
            <v>Verpflichtend</v>
          </cell>
        </row>
        <row r="19">
          <cell r="D19">
            <v>3</v>
          </cell>
          <cell r="E19" t="str">
            <v>Quasi obligatoire</v>
          </cell>
          <cell r="F19" t="str">
            <v>Quasi-mandatory</v>
          </cell>
          <cell r="G19" t="str">
            <v>Cuasi obligatorio</v>
          </cell>
          <cell r="H19" t="str">
            <v>Quasi verpflichtend</v>
          </cell>
        </row>
        <row r="20">
          <cell r="D20">
            <v>4</v>
          </cell>
          <cell r="E20" t="str">
            <v>Volontaire</v>
          </cell>
          <cell r="F20" t="str">
            <v>Voluntary</v>
          </cell>
          <cell r="G20" t="str">
            <v>Voluntario</v>
          </cell>
          <cell r="H20" t="str">
            <v>Freiwillig</v>
          </cell>
        </row>
        <row r="21">
          <cell r="D21">
            <v>5</v>
          </cell>
          <cell r="E21" t="str">
            <v>Autre</v>
          </cell>
          <cell r="F21" t="str">
            <v>Other</v>
          </cell>
          <cell r="G21" t="str">
            <v>Otro</v>
          </cell>
          <cell r="H21" t="str">
            <v>Andere</v>
          </cell>
        </row>
        <row r="22">
          <cell r="D22">
            <v>7</v>
          </cell>
          <cell r="E22" t="str">
            <v>N/A</v>
          </cell>
          <cell r="F22" t="str">
            <v>n/a</v>
          </cell>
          <cell r="G22" t="str">
            <v>n/a</v>
          </cell>
          <cell r="H22" t="str">
            <v>n.a.</v>
          </cell>
        </row>
        <row r="23">
          <cell r="D23">
            <v>1</v>
          </cell>
          <cell r="E23" t="str">
            <v>Veuillez sélectionner parmi les choix fournis</v>
          </cell>
          <cell r="F23" t="str">
            <v>Choose an item</v>
          </cell>
          <cell r="G23" t="str">
            <v>Por favor, seleccione de la lista</v>
          </cell>
          <cell r="H23" t="str">
            <v>Bitte aus Liste wählen</v>
          </cell>
        </row>
        <row r="24">
          <cell r="D24">
            <v>2</v>
          </cell>
          <cell r="E24" t="str">
            <v>Oui</v>
          </cell>
          <cell r="F24" t="str">
            <v>Yes</v>
          </cell>
          <cell r="G24" t="str">
            <v>Sí</v>
          </cell>
          <cell r="H24" t="str">
            <v>Ja</v>
          </cell>
        </row>
        <row r="25">
          <cell r="D25">
            <v>3</v>
          </cell>
          <cell r="E25" t="str">
            <v>Non</v>
          </cell>
          <cell r="F25" t="str">
            <v>No</v>
          </cell>
          <cell r="G25" t="str">
            <v>No</v>
          </cell>
          <cell r="H25" t="str">
            <v>Nein</v>
          </cell>
        </row>
        <row r="26">
          <cell r="D26">
            <v>4</v>
          </cell>
          <cell r="E26" t="str">
            <v>Autre</v>
          </cell>
          <cell r="F26" t="str">
            <v>Other</v>
          </cell>
          <cell r="G26" t="str">
            <v>Otro</v>
          </cell>
          <cell r="H26" t="str">
            <v>Andere</v>
          </cell>
        </row>
        <row r="27">
          <cell r="D27">
            <v>5</v>
          </cell>
          <cell r="E27" t="str">
            <v>N/A</v>
          </cell>
          <cell r="F27" t="str">
            <v>n/a</v>
          </cell>
          <cell r="G27" t="str">
            <v>n/a</v>
          </cell>
          <cell r="H27" t="str">
            <v>n.a.</v>
          </cell>
        </row>
        <row r="28">
          <cell r="D28">
            <v>1</v>
          </cell>
          <cell r="E28" t="str">
            <v>Veuillez sélectionner parmi les choix fournis</v>
          </cell>
          <cell r="F28" t="str">
            <v>Choose an item</v>
          </cell>
          <cell r="G28" t="str">
            <v>Por favor, seleccione de la lista</v>
          </cell>
          <cell r="H28" t="str">
            <v>Bitte aus Liste wählen</v>
          </cell>
        </row>
        <row r="29">
          <cell r="D29">
            <v>2</v>
          </cell>
          <cell r="E29" t="str">
            <v>Assurance sociale</v>
          </cell>
          <cell r="F29" t="str">
            <v>Social insurance</v>
          </cell>
          <cell r="G29" t="str">
            <v>Seguro social</v>
          </cell>
          <cell r="H29" t="str">
            <v>Sozialversicherung</v>
          </cell>
        </row>
        <row r="30">
          <cell r="D30">
            <v>3</v>
          </cell>
          <cell r="E30" t="str">
            <v>Régime notionnel à cotisations définies (NCD)</v>
          </cell>
          <cell r="F30" t="str">
            <v>Notional defined contribution (NDC) programme</v>
          </cell>
          <cell r="G30" t="str">
            <v>Régimen nocional de cotización definida (NCD)</v>
          </cell>
          <cell r="H30" t="str">
            <v>Fiktiv beitragsorientiertes System (Notional Defined- Contribution – NDC)</v>
          </cell>
        </row>
        <row r="31">
          <cell r="D31">
            <v>4</v>
          </cell>
          <cell r="E31" t="str">
            <v>Fonds de prévoyance</v>
          </cell>
          <cell r="F31" t="str">
            <v>Provident fund</v>
          </cell>
          <cell r="G31" t="str">
            <v>Fondo de previsión</v>
          </cell>
          <cell r="H31" t="str">
            <v>Vorsorgefonds</v>
          </cell>
        </row>
        <row r="32">
          <cell r="D32">
            <v>5</v>
          </cell>
          <cell r="E32" t="str">
            <v>Régime de pension professionnel</v>
          </cell>
          <cell r="F32" t="str">
            <v>Occupational pension</v>
          </cell>
          <cell r="G32" t="str">
            <v>Régimen de pensión profesional</v>
          </cell>
          <cell r="H32" t="str">
            <v>Betriebsrentensystem</v>
          </cell>
        </row>
        <row r="33">
          <cell r="D33">
            <v>6</v>
          </cell>
          <cell r="E33" t="str">
            <v>Compte d'épargne individuel</v>
          </cell>
          <cell r="F33" t="str">
            <v>Individual account</v>
          </cell>
          <cell r="G33" t="str">
            <v>Cuenta individual</v>
          </cell>
          <cell r="H33" t="str">
            <v>Einzelkonto</v>
          </cell>
        </row>
        <row r="34">
          <cell r="D34">
            <v>7</v>
          </cell>
          <cell r="E34" t="str">
            <v>Régime de responsabilité de l’employeur</v>
          </cell>
          <cell r="F34" t="str">
            <v>Employer-liability system</v>
          </cell>
          <cell r="G34" t="str">
            <v>Régimen de responsabilidad del empleador</v>
          </cell>
          <cell r="H34" t="str">
            <v>System der Arbeitgeberhaftung</v>
          </cell>
        </row>
        <row r="35">
          <cell r="D35">
            <v>8</v>
          </cell>
          <cell r="E35" t="str">
            <v>Assurance privée</v>
          </cell>
          <cell r="F35" t="str">
            <v>Private insurance</v>
          </cell>
          <cell r="G35" t="str">
            <v xml:space="preserve">Seguro privado </v>
          </cell>
          <cell r="H35" t="str">
            <v>Privatversicherung</v>
          </cell>
        </row>
        <row r="36">
          <cell r="D36">
            <v>9</v>
          </cell>
          <cell r="E36" t="str">
            <v>Régime universel</v>
          </cell>
          <cell r="F36" t="str">
            <v>Universal system</v>
          </cell>
          <cell r="G36" t="str">
            <v>Régimen universal</v>
          </cell>
          <cell r="H36" t="str">
            <v>Universelles System</v>
          </cell>
        </row>
        <row r="37">
          <cell r="D37">
            <v>10</v>
          </cell>
          <cell r="E37" t="str">
            <v>Assistance sociale</v>
          </cell>
          <cell r="F37" t="str">
            <v>Social assistance</v>
          </cell>
          <cell r="G37" t="str">
            <v>Asistencia social</v>
          </cell>
          <cell r="H37" t="str">
            <v>Sozialhilfe</v>
          </cell>
        </row>
        <row r="38">
          <cell r="D38">
            <v>11</v>
          </cell>
          <cell r="E38" t="str">
            <v>Régime quasi universel (excluyant les plus aisés)</v>
          </cell>
          <cell r="F38" t="str">
            <v>Near universal (affluence-tested scheme)</v>
          </cell>
          <cell r="G38" t="str">
            <v>Régimen cuasi universal (excluyendo altos ingresos o patrimonio)</v>
          </cell>
          <cell r="H38" t="str">
            <v>Annähernd universelles System (mit Wohlstandsprüfung)</v>
          </cell>
        </row>
        <row r="39">
          <cell r="D39">
            <v>12</v>
          </cell>
          <cell r="E39" t="str">
            <v>Régime lié à l’emploi (non contributif)</v>
          </cell>
          <cell r="F39" t="str">
            <v>Employment-related programme (non-contributory)</v>
          </cell>
          <cell r="G39" t="str">
            <v>Régimen dependiente del empleo (no contributivo)</v>
          </cell>
          <cell r="H39" t="str">
            <v>Beschäftigungsabhängiges System (nicht beitragsabhängig)</v>
          </cell>
        </row>
        <row r="40">
          <cell r="D40">
            <v>13</v>
          </cell>
          <cell r="E40" t="str">
            <v>Autre</v>
          </cell>
          <cell r="F40" t="str">
            <v>Other</v>
          </cell>
          <cell r="G40" t="str">
            <v>Otro</v>
          </cell>
          <cell r="H40" t="str">
            <v>Andere</v>
          </cell>
        </row>
        <row r="41">
          <cell r="D41">
            <v>14</v>
          </cell>
          <cell r="E41" t="str">
            <v>N/A</v>
          </cell>
          <cell r="F41" t="str">
            <v>n/a</v>
          </cell>
          <cell r="G41" t="str">
            <v>n/a</v>
          </cell>
          <cell r="H41" t="str">
            <v>n.a.</v>
          </cell>
        </row>
        <row r="42">
          <cell r="D42">
            <v>1</v>
          </cell>
          <cell r="E42" t="str">
            <v>Veuillez sélectionner parmi les choix fournis.</v>
          </cell>
          <cell r="F42" t="str">
            <v>Choose an item.</v>
          </cell>
          <cell r="G42" t="str">
            <v>Por favor, seleccione de la lista.</v>
          </cell>
          <cell r="H42" t="str">
            <v>Bitte aus Liste wählen.</v>
          </cell>
        </row>
        <row r="43">
          <cell r="D43">
            <v>2</v>
          </cell>
          <cell r="E43" t="str">
            <v>Oui,  les citoyens uniquement.</v>
          </cell>
          <cell r="F43" t="str">
            <v>Yes, citizens only.</v>
          </cell>
          <cell r="G43" t="str">
            <v>Si, sólo los ciudadanos.</v>
          </cell>
          <cell r="H43" t="str">
            <v>Ja, nur Staatsangehörige.</v>
          </cell>
        </row>
        <row r="44">
          <cell r="D44">
            <v>3</v>
          </cell>
          <cell r="E44" t="str">
            <v>Non, tous les résidents légaux sont couverts.</v>
          </cell>
          <cell r="F44" t="str">
            <v>No, all legal residents are covered.</v>
          </cell>
          <cell r="G44" t="str">
            <v>No, todos los residentes legales están cubiertos.</v>
          </cell>
          <cell r="H44" t="str">
            <v>Nein, alle Aufenthaltsberechtigten sind abgedeckt.</v>
          </cell>
        </row>
        <row r="45">
          <cell r="D45">
            <v>4</v>
          </cell>
          <cell r="E45" t="str">
            <v>Non, les résidents permanents sont également couverts.</v>
          </cell>
          <cell r="F45" t="str">
            <v>No, permanent residents are also covered.</v>
          </cell>
          <cell r="G45" t="str">
            <v>No, los residentes permanentes están cubiertos igualmente.</v>
          </cell>
          <cell r="H45" t="str">
            <v>Nein, dauerhaft Aufenthaltsberechtigte sind ebenfalls abgedeckt.</v>
          </cell>
        </row>
        <row r="46">
          <cell r="D46">
            <v>5</v>
          </cell>
          <cell r="E46" t="str">
            <v>Autre.</v>
          </cell>
          <cell r="F46" t="str">
            <v>Other.</v>
          </cell>
          <cell r="G46" t="str">
            <v>Otro.</v>
          </cell>
          <cell r="H46" t="str">
            <v>Andere.</v>
          </cell>
        </row>
        <row r="47">
          <cell r="D47">
            <v>6</v>
          </cell>
          <cell r="E47" t="str">
            <v>Aucune information.</v>
          </cell>
          <cell r="F47" t="str">
            <v>No information.</v>
          </cell>
          <cell r="G47" t="str">
            <v>Sin información.</v>
          </cell>
          <cell r="H47" t="str">
            <v>Keine Information.</v>
          </cell>
        </row>
        <row r="48">
          <cell r="D48">
            <v>1</v>
          </cell>
          <cell r="E48" t="str">
            <v>Veuillez sélectionner parmi les choix fournis.</v>
          </cell>
          <cell r="F48" t="str">
            <v>Choose an item.</v>
          </cell>
          <cell r="G48" t="str">
            <v>Por favor, seleccione de la lista.</v>
          </cell>
          <cell r="H48" t="str">
            <v>Bitte aus Liste wählen.</v>
          </cell>
        </row>
        <row r="49">
          <cell r="D49">
            <v>2</v>
          </cell>
          <cell r="E49" t="str">
            <v>Couverture obligatoire (régime général).</v>
          </cell>
          <cell r="F49" t="str">
            <v>Mandatory coverage (general scheme).</v>
          </cell>
          <cell r="G49" t="str">
            <v>Cobertura obligatoria (régimen general).</v>
          </cell>
          <cell r="H49" t="str">
            <v>Verpflichtende Abdeckung (allgemeines System)</v>
          </cell>
        </row>
        <row r="50">
          <cell r="D50">
            <v>3</v>
          </cell>
          <cell r="E50" t="str">
            <v>Couverture obligatoire (régime spécial).</v>
          </cell>
          <cell r="F50" t="str">
            <v>Mandatory coverage (special scheme).</v>
          </cell>
          <cell r="G50" t="str">
            <v>Cobertura obligatoria (régimen especial).</v>
          </cell>
          <cell r="H50" t="str">
            <v>Verpflichtende Abdeckung (Sondersystem)</v>
          </cell>
        </row>
        <row r="51">
          <cell r="D51">
            <v>4</v>
          </cell>
          <cell r="E51" t="str">
            <v>Couverture volontaire.</v>
          </cell>
          <cell r="F51" t="str">
            <v>Voluntary coverage.</v>
          </cell>
          <cell r="G51" t="str">
            <v>Cobertura voluntaria.</v>
          </cell>
          <cell r="H51" t="str">
            <v>Freiwillige Abdeckung</v>
          </cell>
        </row>
        <row r="52">
          <cell r="D52">
            <v>5</v>
          </cell>
          <cell r="E52" t="str">
            <v>Exclus.</v>
          </cell>
          <cell r="F52" t="str">
            <v>Excluded.</v>
          </cell>
          <cell r="G52" t="str">
            <v>Excluidos.</v>
          </cell>
          <cell r="H52" t="str">
            <v>Ausgeschlossen</v>
          </cell>
        </row>
        <row r="53">
          <cell r="D53">
            <v>6</v>
          </cell>
          <cell r="E53" t="str">
            <v>Autre ; voir note.</v>
          </cell>
          <cell r="F53" t="str">
            <v>Other; see note.</v>
          </cell>
          <cell r="G53" t="str">
            <v>Otro; véase la nota.</v>
          </cell>
          <cell r="H53" t="str">
            <v>Andere; siehe Bemerkungen.</v>
          </cell>
        </row>
        <row r="54">
          <cell r="D54">
            <v>7</v>
          </cell>
          <cell r="E54" t="str">
            <v>Aucune information</v>
          </cell>
          <cell r="F54" t="str">
            <v>No information.</v>
          </cell>
          <cell r="G54" t="str">
            <v>Ninguna información</v>
          </cell>
          <cell r="H54" t="str">
            <v>Keine Information</v>
          </cell>
        </row>
        <row r="55">
          <cell r="D55">
            <v>8</v>
          </cell>
          <cell r="E55" t="str">
            <v>N/A (non contributif)</v>
          </cell>
          <cell r="F55" t="str">
            <v>n/a (non-contributory)</v>
          </cell>
          <cell r="G55" t="str">
            <v>n/a (no contributivo)</v>
          </cell>
          <cell r="H55" t="str">
            <v>n.a. (nicht beitragsabhängig)</v>
          </cell>
        </row>
        <row r="63">
          <cell r="D63">
            <v>1</v>
          </cell>
          <cell r="E63" t="str">
            <v>Veuillez sélectionner parmi les choix fournis</v>
          </cell>
          <cell r="F63" t="str">
            <v>Choose an item</v>
          </cell>
          <cell r="G63" t="str">
            <v>Por favor, seleccione de la lista</v>
          </cell>
          <cell r="H63" t="str">
            <v>Bitte aus Liste wählen</v>
          </cell>
        </row>
        <row r="64">
          <cell r="D64">
            <v>2</v>
          </cell>
          <cell r="E64" t="str">
            <v>Public (faisant partie du gouvernement)</v>
          </cell>
          <cell r="F64" t="str">
            <v>Public (part of government)</v>
          </cell>
          <cell r="G64" t="str">
            <v xml:space="preserve">Público (Parte del gobierno) </v>
          </cell>
          <cell r="H64" t="str">
            <v>Öffentlich (zur Regierung gehörend)</v>
          </cell>
        </row>
        <row r="65">
          <cell r="D65">
            <v>3</v>
          </cell>
          <cell r="E65" t="str">
            <v>Public (agence indépendante)</v>
          </cell>
          <cell r="F65" t="str">
            <v>Public (independent agency)</v>
          </cell>
          <cell r="G65" t="str">
            <v>Público (agencia independiente)</v>
          </cell>
          <cell r="H65" t="str">
            <v>Öffentlich (selbstverwaltend)</v>
          </cell>
        </row>
        <row r="66">
          <cell r="D66">
            <v>4</v>
          </cell>
          <cell r="E66" t="str">
            <v>Secteur privé (sans but lucratif)</v>
          </cell>
          <cell r="F66" t="str">
            <v>Private sector (non-profit)</v>
          </cell>
          <cell r="G66" t="str">
            <v>Sector privado (sin fines de lucro)</v>
          </cell>
          <cell r="H66" t="str">
            <v>Privat (gemeinnützig)</v>
          </cell>
        </row>
        <row r="67">
          <cell r="D67">
            <v>5</v>
          </cell>
          <cell r="E67" t="str">
            <v>Secteur privé (à but lucratif)</v>
          </cell>
          <cell r="F67" t="str">
            <v>Private sector (for profit)</v>
          </cell>
          <cell r="G67" t="str">
            <v xml:space="preserve">Sector privado (con fines de lucro)  </v>
          </cell>
          <cell r="H67" t="str">
            <v>Privat (gewinnorientiert)</v>
          </cell>
        </row>
        <row r="68">
          <cell r="D68">
            <v>6</v>
          </cell>
          <cell r="E68" t="str">
            <v>Société mutuelle</v>
          </cell>
          <cell r="F68" t="str">
            <v>Mutual society</v>
          </cell>
          <cell r="G68" t="str">
            <v>Entidad mutualista</v>
          </cell>
          <cell r="H68" t="str">
            <v>Gegenseitigkeitsgesellschaft</v>
          </cell>
        </row>
        <row r="69">
          <cell r="D69">
            <v>7</v>
          </cell>
          <cell r="E69" t="str">
            <v>Plusieurs types d'organisations</v>
          </cell>
          <cell r="F69" t="str">
            <v>Multiple types of organizations</v>
          </cell>
          <cell r="G69" t="str">
            <v>Múltiples tipos de organizaciones</v>
          </cell>
          <cell r="H69" t="str">
            <v>Mehrere Organisationstypen</v>
          </cell>
        </row>
        <row r="70">
          <cell r="D70">
            <v>8</v>
          </cell>
          <cell r="E70" t="str">
            <v>Autre</v>
          </cell>
          <cell r="F70" t="str">
            <v>Other</v>
          </cell>
          <cell r="G70" t="str">
            <v>Otro</v>
          </cell>
          <cell r="H70" t="str">
            <v>Andere</v>
          </cell>
        </row>
        <row r="71">
          <cell r="D71">
            <v>1</v>
          </cell>
          <cell r="E71" t="str">
            <v>Veuillez sélectionner parmi les choix fournis</v>
          </cell>
          <cell r="F71" t="str">
            <v>Choose an item</v>
          </cell>
          <cell r="G71" t="str">
            <v>Por favor, seleccione de la lista</v>
          </cell>
          <cell r="H71" t="str">
            <v>Bitte aus Liste wählen</v>
          </cell>
        </row>
        <row r="72">
          <cell r="D72">
            <v>2</v>
          </cell>
          <cell r="E72" t="str">
            <v>Allocation forfaitaire</v>
          </cell>
          <cell r="F72" t="str">
            <v>Lump sum (one-off)</v>
          </cell>
          <cell r="G72" t="str">
            <v>Monto fijo (pago único)</v>
          </cell>
          <cell r="H72" t="str">
            <v>Pauschalbetrag (Einmalzahlung)</v>
          </cell>
        </row>
        <row r="73">
          <cell r="D73">
            <v>3</v>
          </cell>
          <cell r="E73" t="str">
            <v>Montant forfaitaire (versements multiples)</v>
          </cell>
          <cell r="F73" t="str">
            <v>Lump sum (multiple installments)</v>
          </cell>
          <cell r="G73" t="str">
            <v>Monto fijo (pagado a plazos)</v>
          </cell>
          <cell r="H73" t="str">
            <v>Pauschalbetrag (in Raten)</v>
          </cell>
        </row>
        <row r="74">
          <cell r="D74">
            <v>4</v>
          </cell>
          <cell r="E74" t="str">
            <v>Périodique</v>
          </cell>
          <cell r="F74" t="str">
            <v>Periodic</v>
          </cell>
          <cell r="G74" t="str">
            <v>Periódico</v>
          </cell>
          <cell r="H74" t="str">
            <v>Periodisch</v>
          </cell>
        </row>
        <row r="75">
          <cell r="D75">
            <v>5</v>
          </cell>
          <cell r="E75" t="str">
            <v>Choix ou combinaison de paiement périodique et montant forfaitaire</v>
          </cell>
          <cell r="F75" t="str">
            <v>Choice or combination of periodic and lump sum</v>
          </cell>
          <cell r="G75" t="str">
            <v>Posibilidad de eligir o combinación de pagos periódicos y únicos</v>
          </cell>
          <cell r="H75" t="str">
            <v>Wahlmöglichkeit oder Kombination von periodischen Zahlungen und Einmalzahlungen</v>
          </cell>
        </row>
        <row r="76">
          <cell r="D76">
            <v>6</v>
          </cell>
          <cell r="E76" t="str">
            <v>Autre (veuillez préciser)</v>
          </cell>
          <cell r="F76" t="str">
            <v>Other (please specify)</v>
          </cell>
          <cell r="G76" t="str">
            <v>Otro (sírvase especificar)</v>
          </cell>
          <cell r="H76" t="str">
            <v>Andere</v>
          </cell>
        </row>
        <row r="77">
          <cell r="D77">
            <v>1</v>
          </cell>
          <cell r="E77" t="str">
            <v>Veuillez sélectionner parmi les choix fournis</v>
          </cell>
          <cell r="F77" t="str">
            <v>Choose an item</v>
          </cell>
          <cell r="G77" t="str">
            <v>Por favor, seleccione de la lista</v>
          </cell>
          <cell r="H77" t="str">
            <v>Bitte aus Liste wählen</v>
          </cell>
        </row>
        <row r="78">
          <cell r="D78">
            <v>2</v>
          </cell>
          <cell r="E78" t="str">
            <v>Taux de remplacement du salaire</v>
          </cell>
          <cell r="F78" t="str">
            <v>Wage-replacement rate</v>
          </cell>
          <cell r="G78" t="str">
            <v>Tasa de reemplazo salarial</v>
          </cell>
          <cell r="H78" t="str">
            <v>Lohnersatzleistung</v>
          </cell>
        </row>
        <row r="79">
          <cell r="D79">
            <v>3</v>
          </cell>
          <cell r="E79" t="str">
            <v>Montant forfaitaire</v>
          </cell>
          <cell r="F79" t="str">
            <v>Flat-rate amount</v>
          </cell>
          <cell r="G79" t="str">
            <v>Monto fijo</v>
          </cell>
          <cell r="H79" t="str">
            <v>Pauschalbetrag</v>
          </cell>
        </row>
        <row r="80">
          <cell r="D80">
            <v>4</v>
          </cell>
          <cell r="E80" t="str">
            <v>Montant progressif (lié aux revenus)</v>
          </cell>
          <cell r="F80" t="str">
            <v>Progressive amount (income-related)</v>
          </cell>
          <cell r="G80" t="str">
            <v>Monto progresivo (basado en los ingresos)</v>
          </cell>
          <cell r="H80" t="str">
            <v>Progressiver Betrag (einkommensabhängig)</v>
          </cell>
        </row>
        <row r="81">
          <cell r="D81">
            <v>5</v>
          </cell>
          <cell r="E81" t="str">
            <v>Régime à cotisations définies (CD)</v>
          </cell>
          <cell r="F81" t="str">
            <v>Defined-contribution (DC) benefit</v>
          </cell>
          <cell r="G81" t="str">
            <v>Régimen de cotizaciones definidas (CD)</v>
          </cell>
          <cell r="H81" t="str">
            <v>Beitragsorientiertes System (Defined Contribution – DC)</v>
          </cell>
        </row>
        <row r="82">
          <cell r="D82">
            <v>6</v>
          </cell>
          <cell r="E82" t="str">
            <v>Régime notionnel à cotisations définies (NCD)</v>
          </cell>
          <cell r="F82" t="str">
            <v>Notionally defined-contribution (NDC) benefit</v>
          </cell>
          <cell r="G82" t="str">
            <v>Régimen nocional de cotizaciones definidas (NCD)</v>
          </cell>
          <cell r="H82" t="str">
            <v>Fiktiv beitragsorientiertes System (Notionally Defined-Contribution – NDC)</v>
          </cell>
        </row>
        <row r="83">
          <cell r="D83">
            <v>7</v>
          </cell>
          <cell r="E83" t="str">
            <v>Régime à points (PD)</v>
          </cell>
          <cell r="F83" t="str">
            <v>DB Points scheme</v>
          </cell>
          <cell r="G83" t="str">
            <v>Régimen basado en puntos (PD)</v>
          </cell>
          <cell r="H83" t="str">
            <v>Punktesystem (leistungsorientiertes System / DB)</v>
          </cell>
        </row>
        <row r="84">
          <cell r="D84">
            <v>8</v>
          </cell>
          <cell r="E84" t="str">
            <v>Voir le calcul des pensions dans la ou les branches antérieures.</v>
          </cell>
          <cell r="F84" t="str">
            <v>See the calculation of pensions under the earlier branch(es).</v>
          </cell>
          <cell r="G84" t="str">
            <v>Véase el cálculo de las pensiones en la(s) rama(s) anterior(es).</v>
          </cell>
          <cell r="H84" t="str">
            <v>Siehe Berechnung der Renten unter den vorangegangen Zweigen.</v>
          </cell>
        </row>
        <row r="85">
          <cell r="D85">
            <v>9</v>
          </cell>
          <cell r="E85" t="str">
            <v>Autre</v>
          </cell>
          <cell r="F85" t="str">
            <v>Other</v>
          </cell>
          <cell r="G85" t="str">
            <v>Otro</v>
          </cell>
          <cell r="H85" t="str">
            <v>Andere</v>
          </cell>
        </row>
        <row r="86">
          <cell r="D86">
            <v>10</v>
          </cell>
          <cell r="E86" t="str">
            <v>N/A</v>
          </cell>
          <cell r="F86" t="str">
            <v>n/a</v>
          </cell>
          <cell r="G86" t="str">
            <v>n/a</v>
          </cell>
          <cell r="H86" t="str">
            <v>n.a.</v>
          </cell>
        </row>
        <row r="93">
          <cell r="D93">
            <v>1</v>
          </cell>
          <cell r="E93" t="str">
            <v>Veuillez sélectionner parmi les choix fournis</v>
          </cell>
          <cell r="F93" t="str">
            <v>Choose an item</v>
          </cell>
          <cell r="G93" t="str">
            <v>Por favor, seleccione de la lista</v>
          </cell>
          <cell r="H93" t="str">
            <v>Bitte aus Liste wählen</v>
          </cell>
        </row>
        <row r="94">
          <cell r="D94">
            <v>2</v>
          </cell>
          <cell r="E94" t="str">
            <v>Aucun</v>
          </cell>
          <cell r="F94" t="str">
            <v>None</v>
          </cell>
          <cell r="G94" t="str">
            <v>Ninguno</v>
          </cell>
          <cell r="H94" t="str">
            <v>Keine</v>
          </cell>
        </row>
        <row r="95">
          <cell r="D95">
            <v>3</v>
          </cell>
          <cell r="E95" t="str">
            <v>Sous condition de revenu</v>
          </cell>
          <cell r="F95" t="str">
            <v>Income test</v>
          </cell>
          <cell r="G95" t="str">
            <v>Sujeto/a a prueba de ingresos</v>
          </cell>
          <cell r="H95" t="str">
            <v>Einkommensprüfung</v>
          </cell>
        </row>
        <row r="96">
          <cell r="D96">
            <v>10</v>
          </cell>
          <cell r="E96" t="str">
            <v>Réduction en fonction de revenu ou des biens</v>
          </cell>
          <cell r="F96" t="str">
            <v>Reduction based on income or assets</v>
          </cell>
          <cell r="G96" t="str">
            <v>Reducción basada en ingresos o patrimonio</v>
          </cell>
        </row>
        <row r="97">
          <cell r="D97">
            <v>4</v>
          </cell>
          <cell r="E97" t="str">
            <v>Sous condition des biens et de revenu</v>
          </cell>
          <cell r="F97" t="str">
            <v>Asset and income test</v>
          </cell>
          <cell r="G97" t="str">
            <v>Sujeto/a a prueba de patrimonio y ingresos</v>
          </cell>
          <cell r="H97" t="str">
            <v>Einkommens- und Vermögensprüfung</v>
          </cell>
        </row>
        <row r="98">
          <cell r="D98">
            <v>5</v>
          </cell>
          <cell r="E98" t="str">
            <v>Sous condition des biens uniquement</v>
          </cell>
          <cell r="F98" t="str">
            <v>Asset test only</v>
          </cell>
          <cell r="G98" t="str">
            <v>Sujeto/a a prueba de patrimonio únicamente</v>
          </cell>
          <cell r="H98" t="str">
            <v>Nur Vermögensprüfung</v>
          </cell>
        </row>
        <row r="99">
          <cell r="D99">
            <v>6</v>
          </cell>
          <cell r="E99" t="str">
            <v>Excluant les personnes aisées</v>
          </cell>
          <cell r="F99" t="str">
            <v>Affluence test</v>
          </cell>
          <cell r="G99" t="str">
            <v>Excluyendo altos ingresos o patrimonio</v>
          </cell>
          <cell r="H99" t="str">
            <v>Ausschluss wohlhabender Personen</v>
          </cell>
        </row>
        <row r="100">
          <cell r="D100">
            <v>7</v>
          </cell>
          <cell r="E100" t="str">
            <v>Sous condition de prestations (comme indicateur du besoin)</v>
          </cell>
          <cell r="F100" t="str">
            <v>Benefit test (as a proxy for need)</v>
          </cell>
          <cell r="G100" t="str">
            <v>Sujeto/a a prueba de prestaciones (como indicador de necesidad)</v>
          </cell>
          <cell r="H100" t="str">
            <v>Leistungsprüfung</v>
          </cell>
        </row>
        <row r="101">
          <cell r="D101">
            <v>8</v>
          </cell>
          <cell r="E101" t="str">
            <v>Sous condition de ressources (non spécifiée)</v>
          </cell>
          <cell r="F101" t="str">
            <v>Means test (unspecified)</v>
          </cell>
          <cell r="G101" t="str">
            <v>Sujeto/a a prueba de recursos (no especificada)</v>
          </cell>
          <cell r="H101" t="str">
            <v>Bedürftigkeitsprüfung (ohne weitere Angabe)</v>
          </cell>
        </row>
        <row r="102">
          <cell r="D102">
            <v>9</v>
          </cell>
          <cell r="E102" t="str">
            <v>Autre (veuillez préciser)</v>
          </cell>
          <cell r="F102" t="str">
            <v>Other (please specify)</v>
          </cell>
          <cell r="G102" t="str">
            <v>Otro (sírvase especificar)</v>
          </cell>
          <cell r="H102" t="str">
            <v>Andere (bitte angeben)</v>
          </cell>
        </row>
        <row r="109">
          <cell r="D109">
            <v>1</v>
          </cell>
          <cell r="E109" t="str">
            <v>Veuillez sélectionner parmi les choix fournis</v>
          </cell>
          <cell r="F109" t="str">
            <v>Choose an item</v>
          </cell>
          <cell r="G109" t="str">
            <v>Por favor, seleccione de la lista</v>
          </cell>
          <cell r="H109" t="str">
            <v>Bitte aus Liste wählen</v>
          </cell>
        </row>
        <row r="110">
          <cell r="D110">
            <v>2</v>
          </cell>
          <cell r="E110" t="str">
            <v>Oui</v>
          </cell>
          <cell r="F110" t="str">
            <v>Yes</v>
          </cell>
          <cell r="G110" t="str">
            <v>Sí</v>
          </cell>
          <cell r="H110" t="str">
            <v>Ja</v>
          </cell>
        </row>
        <row r="111">
          <cell r="D111">
            <v>3</v>
          </cell>
          <cell r="E111" t="str">
            <v>Non</v>
          </cell>
          <cell r="F111" t="str">
            <v>No</v>
          </cell>
          <cell r="G111" t="str">
            <v>No</v>
          </cell>
          <cell r="H111" t="str">
            <v>Nein</v>
          </cell>
        </row>
        <row r="112">
          <cell r="D112">
            <v>4</v>
          </cell>
          <cell r="E112" t="str">
            <v>Autre</v>
          </cell>
          <cell r="F112" t="str">
            <v>Other</v>
          </cell>
          <cell r="G112" t="str">
            <v>Otro</v>
          </cell>
          <cell r="H112" t="str">
            <v>Andere</v>
          </cell>
        </row>
        <row r="113">
          <cell r="D113">
            <v>1</v>
          </cell>
          <cell r="E113" t="str">
            <v>Veuillez sélectionner parmi les choix fournis</v>
          </cell>
          <cell r="F113" t="str">
            <v>Choose an item</v>
          </cell>
          <cell r="G113" t="str">
            <v>Por favor, seleccione de la lista</v>
          </cell>
          <cell r="H113" t="str">
            <v>Bitte aus Liste wählen</v>
          </cell>
        </row>
        <row r="114">
          <cell r="D114">
            <v>2</v>
          </cell>
          <cell r="E114" t="str">
            <v>Oui</v>
          </cell>
          <cell r="F114" t="str">
            <v>Yes</v>
          </cell>
          <cell r="G114" t="str">
            <v>Sí</v>
          </cell>
          <cell r="H114" t="str">
            <v>Ja</v>
          </cell>
        </row>
        <row r="115">
          <cell r="D115">
            <v>3</v>
          </cell>
          <cell r="E115" t="str">
            <v>Non</v>
          </cell>
          <cell r="F115" t="str">
            <v>No</v>
          </cell>
          <cell r="G115" t="str">
            <v>No</v>
          </cell>
          <cell r="H115" t="str">
            <v>Nein</v>
          </cell>
        </row>
        <row r="116">
          <cell r="D116">
            <v>4</v>
          </cell>
          <cell r="E116" t="str">
            <v>N/A</v>
          </cell>
          <cell r="F116" t="str">
            <v>n/a</v>
          </cell>
          <cell r="G116" t="str">
            <v>n/a</v>
          </cell>
          <cell r="H116" t="str">
            <v>n.a.</v>
          </cell>
        </row>
        <row r="117">
          <cell r="D117">
            <v>1</v>
          </cell>
          <cell r="E117" t="str">
            <v>Vieillesse, invalidité et survivants</v>
          </cell>
          <cell r="F117" t="str">
            <v>Old age, invalidity and survivors</v>
          </cell>
          <cell r="G117" t="str">
            <v>Vejez, Invalidez y Sobrevivencia</v>
          </cell>
          <cell r="H117" t="str">
            <v>Alter, Invalidität und Hinterbliebene</v>
          </cell>
        </row>
        <row r="118">
          <cell r="D118">
            <v>2</v>
          </cell>
          <cell r="E118" t="str">
            <v>Maladie et maternité</v>
          </cell>
          <cell r="F118" t="str">
            <v>Sickness and maternity</v>
          </cell>
          <cell r="G118" t="str">
            <v>Enfermedad y Maternidad</v>
          </cell>
          <cell r="H118" t="str">
            <v>Krankheit und Mutterschaft </v>
          </cell>
        </row>
        <row r="119">
          <cell r="D119">
            <v>3</v>
          </cell>
          <cell r="E119" t="str">
            <v>Accidents du travail et maladies professionnelles</v>
          </cell>
          <cell r="F119" t="str">
            <v>Accidents at work and occupational diseases</v>
          </cell>
          <cell r="G119" t="str">
            <v>Accidentes de Trabajo y Enfermedades Profesionales</v>
          </cell>
          <cell r="H119" t="str">
            <v>Arbeitsunfälle und Berufskrankheiten</v>
          </cell>
        </row>
        <row r="120">
          <cell r="D120">
            <v>4</v>
          </cell>
          <cell r="E120" t="str">
            <v>Chômage</v>
          </cell>
          <cell r="F120" t="str">
            <v xml:space="preserve">Unemployment </v>
          </cell>
          <cell r="G120" t="str">
            <v>Desempleo</v>
          </cell>
          <cell r="H120" t="str">
            <v>Arbeitslosigkeit</v>
          </cell>
        </row>
        <row r="121">
          <cell r="D121">
            <v>5</v>
          </cell>
          <cell r="E121" t="str">
            <v>Allocations destinées aux familles et foyers</v>
          </cell>
          <cell r="F121" t="str">
            <v>Family and household benefits</v>
          </cell>
          <cell r="G121" t="str">
            <v>Prestaciones para Familias y Hogares</v>
          </cell>
          <cell r="H121" t="str">
            <v>Familien- und Haushaltsleistungen</v>
          </cell>
        </row>
        <row r="122">
          <cell r="D122">
            <v>6</v>
          </cell>
          <cell r="E122" t="str">
            <v>Soins de santé</v>
          </cell>
          <cell r="F122" t="str">
            <v>Health and long-term care benefits</v>
          </cell>
          <cell r="G122" t="str">
            <v>Asistencia médica</v>
          </cell>
          <cell r="H122" t="str">
            <v>Sachleistungen bei Krankheit</v>
          </cell>
        </row>
        <row r="123">
          <cell r="E123" t="str">
            <v>Même année que celle de son adoption</v>
          </cell>
          <cell r="F123" t="str">
            <v>Same as year passed</v>
          </cell>
          <cell r="G123" t="str">
            <v xml:space="preserve">Mismo año de aprobación </v>
          </cell>
          <cell r="H123" t="str">
            <v>Gleich wie Jahr der Verabschiedung</v>
          </cell>
        </row>
        <row r="124">
          <cell r="E124" t="str">
            <v>(voir la note)</v>
          </cell>
          <cell r="F124" t="str">
            <v>(see note)</v>
          </cell>
          <cell r="G124" t="str">
            <v>(ver nota)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Contributory</v>
          </cell>
          <cell r="B2" t="str">
            <v>Old Age</v>
          </cell>
          <cell r="D2" t="str">
            <v>Children</v>
          </cell>
          <cell r="E2" t="str">
            <v>Rural</v>
          </cell>
          <cell r="G2" t="str">
            <v>In cash</v>
          </cell>
          <cell r="I2" t="str">
            <v>Periodic</v>
          </cell>
          <cell r="J2" t="str">
            <v>Conditional</v>
          </cell>
        </row>
        <row r="3">
          <cell r="B3" t="str">
            <v>Invalidity/disability</v>
          </cell>
          <cell r="D3" t="str">
            <v>Working age</v>
          </cell>
          <cell r="E3" t="str">
            <v>Urban</v>
          </cell>
          <cell r="G3" t="str">
            <v>In kind</v>
          </cell>
          <cell r="I3" t="str">
            <v>Lump-sum</v>
          </cell>
          <cell r="J3" t="str">
            <v>Unconditional</v>
          </cell>
        </row>
        <row r="4">
          <cell r="B4" t="str">
            <v>Survivors</v>
          </cell>
          <cell r="D4" t="str">
            <v>Elderly</v>
          </cell>
          <cell r="E4" t="str">
            <v>All areas</v>
          </cell>
        </row>
        <row r="5">
          <cell r="B5" t="str">
            <v>Sickness</v>
          </cell>
          <cell r="D5" t="str">
            <v>All ages</v>
          </cell>
        </row>
        <row r="6">
          <cell r="B6" t="str">
            <v>Maternity</v>
          </cell>
        </row>
        <row r="7">
          <cell r="B7" t="str">
            <v>Employment Injury</v>
          </cell>
        </row>
        <row r="8">
          <cell r="B8" t="str">
            <v>Unemployment</v>
          </cell>
        </row>
        <row r="9">
          <cell r="B9" t="str">
            <v>Children</v>
          </cell>
        </row>
        <row r="10">
          <cell r="B10" t="str">
            <v>Family</v>
          </cell>
        </row>
        <row r="11">
          <cell r="B11" t="str">
            <v>Healthcare</v>
          </cell>
        </row>
        <row r="12">
          <cell r="B12" t="str">
            <v>Poverty reduction</v>
          </cell>
        </row>
        <row r="13">
          <cell r="B13" t="str">
            <v>Other (indicate in note)</v>
          </cell>
        </row>
      </sheetData>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 val="LegalCoverage_Summary and Graph"/>
      <sheetName val="LegalCoverage_Pivot_240503"/>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row r="1">
          <cell r="A1" t="str">
            <v>UPI</v>
          </cell>
        </row>
      </sheetData>
      <sheetData sheetId="3">
        <row r="1">
          <cell r="A1" t="str">
            <v>UPI</v>
          </cell>
        </row>
      </sheetData>
      <sheetData sheetId="4" refreshError="1"/>
      <sheetData sheetId="5" refreshError="1"/>
      <sheetData sheetId="6">
        <row r="1">
          <cell r="A1" t="str">
            <v>UPI</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8 March 2024)"/>
      <sheetName val="High LC + Low EC"/>
      <sheetName val="LC_EC_Data"/>
      <sheetName val="LCMan_EC_Figure_Bar_ISOX"/>
      <sheetName val="LCSUM_EC_Figure_Bar_ISOX"/>
      <sheetName val="EC_OOPS_Data"/>
      <sheetName val="EC_OOPS_Figure"/>
      <sheetName val="EC_SDG_Data"/>
      <sheetName val="EC_SDG3.8.1_Figure"/>
      <sheetName val="EC_GGHE-D_Data"/>
      <sheetName val="EC_GGHE-D_Figure"/>
      <sheetName val="New (7 March 2024)"/>
      <sheetName val="SDG3.8.2_Evolution_Figure"/>
      <sheetName val="SDG3.8.2_Evolution_Data"/>
      <sheetName val="HF_OOP60_Figure"/>
      <sheetName val="HF_OOP60_Data"/>
      <sheetName val="HF_OOPS_Data"/>
      <sheetName val="Old (5 March 2024)"/>
      <sheetName val="HF_Figure"/>
      <sheetName val="HF_Data (a)"/>
      <sheetName val="HF_Data (b)"/>
      <sheetName val="HF_Data (c)"/>
      <sheetName val="HR and Infra_Figure"/>
      <sheetName val="HR and Infra_Data (a)"/>
      <sheetName val="HR and Infra_Data (b)"/>
      <sheetName val="HR and Infra_Data (c)"/>
      <sheetName val="RMNCH_Figure (a)"/>
      <sheetName val="RMNCH_Data (a)"/>
      <sheetName val="RMNCH_Figure (b)"/>
      <sheetName val="RMNCH_Data (b)"/>
      <sheetName val="SDG3.8.2_Figure"/>
      <sheetName val="SDG3.8.2_Data"/>
      <sheetName val="SDG3.8.2_Data_Range"/>
      <sheetName val="SDG3.8.1_Figure"/>
      <sheetName val="SDG3.8.1_Data"/>
    </sheetNames>
    <sheetDataSet>
      <sheetData sheetId="0"/>
      <sheetData sheetId="1"/>
      <sheetData sheetId="2">
        <row r="4">
          <cell r="I4" t="str">
            <v>Effective coverage (%)</v>
          </cell>
        </row>
      </sheetData>
      <sheetData sheetId="3"/>
      <sheetData sheetId="4"/>
      <sheetData sheetId="5"/>
      <sheetData sheetId="6"/>
      <sheetData sheetId="7"/>
      <sheetData sheetId="8"/>
      <sheetData sheetId="9"/>
      <sheetData sheetId="10"/>
      <sheetData sheetId="11"/>
      <sheetData sheetId="12"/>
      <sheetData sheetId="13">
        <row r="4">
          <cell r="D4" t="str">
            <v>2000</v>
          </cell>
        </row>
      </sheetData>
      <sheetData sheetId="14"/>
      <sheetData sheetId="15">
        <row r="5">
          <cell r="D5" t="str">
            <v>WORLD</v>
          </cell>
        </row>
      </sheetData>
      <sheetData sheetId="16"/>
      <sheetData sheetId="17"/>
      <sheetData sheetId="18"/>
      <sheetData sheetId="19">
        <row r="4">
          <cell r="D4" t="str">
            <v>CHE per capita, US$ PPP</v>
          </cell>
        </row>
      </sheetData>
      <sheetData sheetId="20">
        <row r="4">
          <cell r="D4" t="str">
            <v>GGHE-D as % of GDP</v>
          </cell>
        </row>
      </sheetData>
      <sheetData sheetId="21">
        <row r="4">
          <cell r="D4" t="str">
            <v>CHE as % of GDP</v>
          </cell>
        </row>
      </sheetData>
      <sheetData sheetId="22"/>
      <sheetData sheetId="23">
        <row r="4">
          <cell r="D4" t="str">
            <v>Hospital beds density (per 10,000 population)</v>
          </cell>
          <cell r="E4" t="str">
            <v>Hospital beds density, relative to a maximum threshold of 18 per 10 000 population</v>
          </cell>
          <cell r="F4" t="str">
            <v>Physicians (per 10 000 population)</v>
          </cell>
          <cell r="G4" t="str">
            <v>Psychiatrists working in mental health sector (per 10 000 population)</v>
          </cell>
          <cell r="H4" t="str">
            <v>Specialist surgical workforce (per 10 000 population)</v>
          </cell>
        </row>
      </sheetData>
      <sheetData sheetId="24">
        <row r="4">
          <cell r="D4" t="str">
            <v>Health professionals (physicians, psychiatrists, and surgeons) per capita</v>
          </cell>
        </row>
      </sheetData>
      <sheetData sheetId="25">
        <row r="5">
          <cell r="E5" t="str">
            <v>Health and social care workforce in rural areas (as % of total)</v>
          </cell>
        </row>
      </sheetData>
      <sheetData sheetId="26"/>
      <sheetData sheetId="27">
        <row r="4">
          <cell r="D4" t="str">
            <v>Coverage of national cervical cancer screening programme (%)</v>
          </cell>
        </row>
      </sheetData>
      <sheetData sheetId="28"/>
      <sheetData sheetId="29">
        <row r="5">
          <cell r="E5" t="str">
            <v>Poorest quintile</v>
          </cell>
        </row>
      </sheetData>
      <sheetData sheetId="30"/>
      <sheetData sheetId="31"/>
      <sheetData sheetId="32">
        <row r="5">
          <cell r="B5" t="str">
            <v>Countries</v>
          </cell>
        </row>
      </sheetData>
      <sheetData sheetId="33"/>
      <sheetData sheetId="3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B374A5-5A49-4DA6-B52D-6891315D3B91}" name="Table168142223315" displayName="Table168142223315" ref="C4:H25" totalsRowShown="0" headerRowDxfId="34" dataDxfId="33">
  <autoFilter ref="C4:H25" xr:uid="{99E6C229-B181-4CBF-8382-F05DAB0CC23C}"/>
  <tableColumns count="6">
    <tableColumn id="1" xr3:uid="{0C1CD94A-47C5-4FBE-A28A-4E9F1434ECE0}" name="Region" dataDxfId="32"/>
    <tableColumn id="8" xr3:uid="{79FBD3EC-B4DE-4273-A5C9-9CB4FD05D5CA}" name="Hospital beds density (per 10,000 population)" dataDxfId="31"/>
    <tableColumn id="5" xr3:uid="{228D3865-E1AD-4447-955D-43E45862C7CD}" name="Hospital beds density, relative to a maximum threshold of 18 per 10 000 population" dataDxfId="30"/>
    <tableColumn id="7" xr3:uid="{CC2FE8BC-4203-42B2-A7C4-8DF5C383A28C}" name="Physicians (per 10 000 population)" dataDxfId="29"/>
    <tableColumn id="6" xr3:uid="{AF21F53B-558F-4F2E-B637-711C30A39365}" name="Nurses and midwives (per 10 000 population)" dataDxfId="28"/>
    <tableColumn id="4" xr3:uid="{0637BF70-87FB-454E-B4F6-0401984A5423}" name="Specialist surgical workforce (per 10 000 population)"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62EF34-308B-4888-A67B-FED12E80A8BE}" name="Table36" displayName="Table36" ref="B31:I56" totalsRowShown="0" headerRowDxfId="26" dataDxfId="25" tableBorderDxfId="24">
  <autoFilter ref="B31:I56" xr:uid="{707F9F62-089B-41CD-B75B-99F54E56A22E}"/>
  <tableColumns count="8">
    <tableColumn id="1" xr3:uid="{9F5D8425-D485-4DB7-8C6C-9387B4004A77}" name="Order" dataDxfId="23"/>
    <tableColumn id="2" xr3:uid="{CA88DF0E-2852-4B77-AD76-3F1E51EC6079}" name="ISO" dataDxfId="22"/>
    <tableColumn id="3" xr3:uid="{EE416153-F1CE-419A-B969-292BE01DFB54}" name="Column1" dataDxfId="21"/>
    <tableColumn id="4" xr3:uid="{0BA7B1CA-3FEE-439F-91D1-256F72E4BD40}" name="Region" dataDxfId="20"/>
    <tableColumn id="5" xr3:uid="{323A31D1-2056-44E9-9B56-CDA2327397E9}" name="Hospital beds density (per 10 000 population)" dataDxfId="19">
      <calculatedColumnFormula>VLOOKUP(C32,$B$5:$D$25,3,0)</calculatedColumnFormula>
    </tableColumn>
    <tableColumn id="7" xr3:uid="{E3DDD577-0EE4-408B-ADD0-7068CDB1E012}" name="Physicians (per 10 000 population)" dataDxfId="18">
      <calculatedColumnFormula>VLOOKUP(C32,$B$5:$F$25,5,0)</calculatedColumnFormula>
    </tableColumn>
    <tableColumn id="8" xr3:uid="{2E0DDC8B-DDFB-483F-B380-EC55EA9C62D6}" name="Nurses and midwives (per 10 000 population)" dataDxfId="17">
      <calculatedColumnFormula>VLOOKUP(C32,$B$5:$G$25,6,0)</calculatedColumnFormula>
    </tableColumn>
    <tableColumn id="10" xr3:uid="{64456680-9C08-4DC9-B32D-DF554CC2B4C5}" name="Label" dataDxfId="1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7F9F62-089B-41CD-B75B-99F54E56A22E}" name="Table3" displayName="Table3" ref="B10:G35" totalsRowShown="0" headerRowDxfId="15" dataDxfId="14">
  <autoFilter ref="B10:G35" xr:uid="{707F9F62-089B-41CD-B75B-99F54E56A22E}"/>
  <tableColumns count="6">
    <tableColumn id="1" xr3:uid="{57FA9315-AD86-408F-807C-6221B718C041}" name="Order" dataDxfId="13"/>
    <tableColumn id="4" xr3:uid="{1FA815E7-3EFC-42A0-A692-27DA6171CD36}" name="Region / Income level" dataDxfId="12"/>
    <tableColumn id="5" xr3:uid="{F978D909-EC36-4216-8687-63F197781325}" name="Hospital beds density (per 10,000 population)" dataDxfId="11"/>
    <tableColumn id="7" xr3:uid="{65CEAC95-1E5A-484D-84F7-5D07CCD92539}" name="Physicians (per 10,000 population)" dataDxfId="10"/>
    <tableColumn id="8" xr3:uid="{4FBF2489-76FA-4C8B-970E-69BF0A3FAD22}" name="Nurses and midwives (per 10,000 population)" dataDxfId="9"/>
    <tableColumn id="10" xr3:uid="{059DECBB-FD12-4E42-B12E-322E8F38CFD3}" name="Label" dataDxfId="8"/>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566316-ABB2-4D80-9B99-C32BD80B8BE4}" name="Table168142223317" displayName="Table168142223317" ref="C4:H20" totalsRowShown="0" headerRowDxfId="7" dataDxfId="6">
  <autoFilter ref="C4:H20" xr:uid="{99E6C229-B181-4CBF-8382-F05DAB0CC23C}"/>
  <tableColumns count="6">
    <tableColumn id="1" xr3:uid="{93B6DE3E-1A7A-459D-B0DA-5551E02F0835}" name="Region" dataDxfId="5"/>
    <tableColumn id="8" xr3:uid="{C92A0142-A007-49E2-8DAA-7AB6B9570EA3}" name="Hospital beds density (per 10,000 population)" dataDxfId="4"/>
    <tableColumn id="5" xr3:uid="{49636FC4-0EAD-4AEC-B9B0-6C4DEC05E39A}" name="Hospital beds density, relative to a maximum threshold of 18 per 10 000 population" dataDxfId="3"/>
    <tableColumn id="7" xr3:uid="{97D96D7E-AB80-4404-BC5B-681A2C1DC45E}" name="Physicians (per 10 000 population)" dataDxfId="2"/>
    <tableColumn id="6" xr3:uid="{454D937D-5C6A-4EEB-82CD-315CC8449991}" name="Psychiatrists working in mental health sector (per 10 000 population)" dataDxfId="1"/>
    <tableColumn id="4" xr3:uid="{9F2528B8-347A-4F50-91CF-B7C7A5DE23FD}" name="Specialist surgical workforce (per 10 000 popul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ho.int/data/gho" TargetMode="External"/><Relationship Id="rId2" Type="http://schemas.openxmlformats.org/officeDocument/2006/relationships/hyperlink" Target="https://www.ilo.org/industries-and-sectors/health-services-sector/ilo-oecd-who-working-health-programme-w4h" TargetMode="External"/><Relationship Id="rId1" Type="http://schemas.openxmlformats.org/officeDocument/2006/relationships/hyperlink" Target="https://webapps.ilo.org/surveyLib/index.php/collections/LFS"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who.int/data/gho" TargetMode="External"/><Relationship Id="rId2" Type="http://schemas.openxmlformats.org/officeDocument/2006/relationships/hyperlink" Target="https://www.ilo.org/industries-and-sectors/health-services-sector/ilo-oecd-who-working-health-programme-w4h" TargetMode="External"/><Relationship Id="rId1" Type="http://schemas.openxmlformats.org/officeDocument/2006/relationships/hyperlink" Target="https://webapps.ilo.org/surveyLib/index.php/collections/LFS" TargetMode="External"/><Relationship Id="rId5" Type="http://schemas.openxmlformats.org/officeDocument/2006/relationships/table" Target="../tables/table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39EBC-A2D6-40DA-A742-AA8ADD60D5CD}">
  <sheetPr>
    <tabColor theme="8"/>
  </sheetPr>
  <dimension ref="A1:AG47"/>
  <sheetViews>
    <sheetView showGridLines="0" zoomScale="103" zoomScaleNormal="115" workbookViewId="0">
      <selection activeCell="N7" sqref="N7"/>
    </sheetView>
  </sheetViews>
  <sheetFormatPr defaultColWidth="8.85546875" defaultRowHeight="15" x14ac:dyDescent="0.25"/>
  <cols>
    <col min="1" max="1" width="12.42578125" customWidth="1"/>
  </cols>
  <sheetData>
    <row r="1" spans="1:33" x14ac:dyDescent="0.25">
      <c r="A1" s="53" t="s">
        <v>0</v>
      </c>
      <c r="B1" s="81" t="s">
        <v>1</v>
      </c>
      <c r="C1" s="81"/>
      <c r="D1" s="81"/>
      <c r="E1" s="81"/>
      <c r="F1" s="81"/>
      <c r="G1" s="81"/>
      <c r="H1" s="81"/>
      <c r="I1" s="81"/>
      <c r="J1" s="81"/>
      <c r="K1" s="81"/>
      <c r="L1" s="81"/>
      <c r="M1" s="81"/>
      <c r="N1" s="81"/>
      <c r="O1" s="81"/>
      <c r="P1" s="81"/>
      <c r="Q1" s="81"/>
      <c r="R1" s="81"/>
      <c r="S1" s="81"/>
    </row>
    <row r="2" spans="1:33" x14ac:dyDescent="0.25">
      <c r="A2" s="53" t="s">
        <v>2</v>
      </c>
      <c r="B2" s="53" t="s">
        <v>3</v>
      </c>
    </row>
    <row r="3" spans="1:33" x14ac:dyDescent="0.25">
      <c r="A3" s="53" t="s">
        <v>4</v>
      </c>
      <c r="B3" s="53" t="s">
        <v>5</v>
      </c>
    </row>
    <row r="4" spans="1:33" x14ac:dyDescent="0.25">
      <c r="A4" s="53" t="s">
        <v>6</v>
      </c>
      <c r="B4" s="53" t="s">
        <v>7</v>
      </c>
    </row>
    <row r="6" spans="1:33" ht="17.25" customHeight="1" x14ac:dyDescent="0.25">
      <c r="A6" s="1"/>
    </row>
    <row r="7" spans="1:33" ht="16.5" x14ac:dyDescent="0.25">
      <c r="P7" s="54" t="s">
        <v>8</v>
      </c>
      <c r="Q7" s="54"/>
      <c r="R7" s="54"/>
      <c r="S7" s="54"/>
      <c r="T7" s="54"/>
      <c r="U7" s="54"/>
      <c r="V7" s="54"/>
      <c r="W7" s="54"/>
      <c r="X7" s="54"/>
      <c r="Y7" s="54"/>
      <c r="Z7" s="54"/>
      <c r="AA7" s="54"/>
      <c r="AB7" s="54"/>
      <c r="AC7" s="54"/>
      <c r="AD7" s="54"/>
      <c r="AE7" s="54"/>
      <c r="AF7" s="54"/>
      <c r="AG7" s="54"/>
    </row>
    <row r="32" spans="2:2" ht="16.5" x14ac:dyDescent="0.3">
      <c r="B32" s="2"/>
    </row>
    <row r="47" spans="5:9" s="7" customFormat="1" ht="15.75" customHeight="1" x14ac:dyDescent="0.25">
      <c r="E47" s="4"/>
      <c r="F47" s="4"/>
      <c r="G47" s="4"/>
      <c r="H47" s="4"/>
      <c r="I47" s="4"/>
    </row>
  </sheetData>
  <mergeCells count="1">
    <mergeCell ref="B1:S1"/>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7DC59-2E1D-4C2A-B9CF-876D50AFAB6C}">
  <sheetPr>
    <tabColor theme="8"/>
  </sheetPr>
  <dimension ref="B2:J67"/>
  <sheetViews>
    <sheetView showGridLines="0" zoomScale="85" zoomScaleNormal="85" workbookViewId="0">
      <selection activeCell="D47" sqref="D47"/>
    </sheetView>
  </sheetViews>
  <sheetFormatPr defaultColWidth="8.85546875" defaultRowHeight="15" x14ac:dyDescent="0.25"/>
  <cols>
    <col min="1" max="1" width="3.42578125" customWidth="1"/>
    <col min="2" max="2" width="7.42578125" customWidth="1"/>
    <col min="3" max="3" width="33.42578125" style="13" customWidth="1"/>
    <col min="4" max="4" width="32.140625" style="13" customWidth="1"/>
    <col min="5" max="8" width="33.42578125" style="13" customWidth="1"/>
    <col min="9" max="11" width="33.42578125" customWidth="1"/>
  </cols>
  <sheetData>
    <row r="2" spans="2:8" s="2" customFormat="1" ht="16.5" x14ac:dyDescent="0.3">
      <c r="B2" s="3" t="s">
        <v>9</v>
      </c>
      <c r="D2" s="4"/>
      <c r="E2" s="4"/>
      <c r="F2" s="4"/>
      <c r="G2" s="4"/>
      <c r="H2" s="4"/>
    </row>
    <row r="3" spans="2:8" s="2" customFormat="1" ht="16.5" x14ac:dyDescent="0.3">
      <c r="C3" s="4"/>
      <c r="D3" s="5"/>
      <c r="E3" s="68" t="s">
        <v>68</v>
      </c>
      <c r="F3" s="6"/>
      <c r="G3" s="65"/>
      <c r="H3" s="68" t="s">
        <v>68</v>
      </c>
    </row>
    <row r="4" spans="2:8" s="2" customFormat="1" ht="71.25" customHeight="1" x14ac:dyDescent="0.3">
      <c r="B4" s="14" t="s">
        <v>2</v>
      </c>
      <c r="C4" s="4" t="s">
        <v>10</v>
      </c>
      <c r="D4" s="4" t="s">
        <v>11</v>
      </c>
      <c r="E4" s="58" t="s">
        <v>12</v>
      </c>
      <c r="F4" s="4" t="s">
        <v>13</v>
      </c>
      <c r="G4" s="67" t="s">
        <v>69</v>
      </c>
      <c r="H4" s="58" t="s">
        <v>15</v>
      </c>
    </row>
    <row r="5" spans="2:8" s="2" customFormat="1" ht="14.25" customHeight="1" x14ac:dyDescent="0.3">
      <c r="B5" s="19" t="s">
        <v>16</v>
      </c>
      <c r="C5" s="21" t="s">
        <v>17</v>
      </c>
      <c r="D5" s="55">
        <v>28.196040466330931</v>
      </c>
      <c r="E5" s="59">
        <v>1.3989023394792575</v>
      </c>
      <c r="F5" s="62">
        <v>17.093730690589215</v>
      </c>
      <c r="G5" s="62">
        <v>37.498776940202831</v>
      </c>
      <c r="H5" s="59">
        <v>26.634587065060394</v>
      </c>
    </row>
    <row r="6" spans="2:8" s="7" customFormat="1" ht="14.25" customHeight="1" x14ac:dyDescent="0.3">
      <c r="B6" s="20" t="s">
        <v>18</v>
      </c>
      <c r="C6" s="21" t="s">
        <v>19</v>
      </c>
      <c r="D6" s="55">
        <v>8.7790322482406857</v>
      </c>
      <c r="E6" s="59">
        <v>0.49943119206059444</v>
      </c>
      <c r="F6" s="62">
        <v>3.17849818298625</v>
      </c>
      <c r="G6" s="62">
        <v>12.049502496223658</v>
      </c>
      <c r="H6" s="59">
        <v>5.3689261083931541</v>
      </c>
    </row>
    <row r="7" spans="2:8" s="7" customFormat="1" ht="14.25" customHeight="1" x14ac:dyDescent="0.3">
      <c r="B7" s="15" t="s">
        <v>20</v>
      </c>
      <c r="C7" s="24" t="s">
        <v>21</v>
      </c>
      <c r="D7" s="55">
        <v>11.896717255489071</v>
      </c>
      <c r="E7" s="59">
        <v>0.78154968477421849</v>
      </c>
      <c r="F7" s="62">
        <v>7.3425039560028607</v>
      </c>
      <c r="G7" s="62">
        <v>15.215642472296498</v>
      </c>
      <c r="H7" s="59">
        <v>23.044569381066939</v>
      </c>
    </row>
    <row r="8" spans="2:8" s="7" customFormat="1" ht="14.25" customHeight="1" x14ac:dyDescent="0.3">
      <c r="B8" s="16" t="s">
        <v>22</v>
      </c>
      <c r="C8" s="24" t="s">
        <v>23</v>
      </c>
      <c r="D8" s="55">
        <v>8.0785772709491397</v>
      </c>
      <c r="E8" s="59">
        <v>0.43604720620319842</v>
      </c>
      <c r="F8" s="62">
        <v>2.2517249114835765</v>
      </c>
      <c r="G8" s="62">
        <v>11.344821940141077</v>
      </c>
      <c r="H8" s="59">
        <v>1.1986657543394177</v>
      </c>
    </row>
    <row r="9" spans="2:8" s="7" customFormat="1" ht="14.25" customHeight="1" x14ac:dyDescent="0.3">
      <c r="B9" s="17" t="s">
        <v>24</v>
      </c>
      <c r="C9" s="21" t="s">
        <v>25</v>
      </c>
      <c r="D9" s="55">
        <v>22.079946274368982</v>
      </c>
      <c r="E9" s="59">
        <v>1.2270631084039523</v>
      </c>
      <c r="F9" s="62">
        <v>28.012254933333363</v>
      </c>
      <c r="G9" s="62">
        <v>66.933091705633572</v>
      </c>
      <c r="H9" s="59">
        <v>46.826022911877004</v>
      </c>
    </row>
    <row r="10" spans="2:8" s="7" customFormat="1" ht="14.25" customHeight="1" x14ac:dyDescent="0.3">
      <c r="B10" s="18" t="s">
        <v>26</v>
      </c>
      <c r="C10" s="24" t="s">
        <v>27</v>
      </c>
      <c r="D10" s="55">
        <v>19.126832005465108</v>
      </c>
      <c r="E10" s="59">
        <v>1.0272126703869031</v>
      </c>
      <c r="F10" s="62">
        <v>24.02478492370258</v>
      </c>
      <c r="G10" s="62">
        <v>38.060809120925292</v>
      </c>
      <c r="H10" s="59">
        <v>41.873506622025651</v>
      </c>
    </row>
    <row r="11" spans="2:8" s="7" customFormat="1" ht="14.25" customHeight="1" x14ac:dyDescent="0.3">
      <c r="B11" s="19" t="s">
        <v>28</v>
      </c>
      <c r="C11" s="24" t="s">
        <v>29</v>
      </c>
      <c r="D11" s="55">
        <v>27.21627377000198</v>
      </c>
      <c r="E11" s="59">
        <v>1.5745974751545349</v>
      </c>
      <c r="F11" s="62">
        <v>34.947796740145563</v>
      </c>
      <c r="G11" s="62">
        <v>117.15929628991168</v>
      </c>
      <c r="H11" s="59">
        <v>53.603559814900827</v>
      </c>
    </row>
    <row r="12" spans="2:8" s="7" customFormat="1" ht="14.25" customHeight="1" x14ac:dyDescent="0.3">
      <c r="B12" s="20" t="s">
        <v>30</v>
      </c>
      <c r="C12" s="21" t="s">
        <v>31</v>
      </c>
      <c r="D12" s="55">
        <v>14.633343915425614</v>
      </c>
      <c r="E12" s="59">
        <v>0.82458336199381788</v>
      </c>
      <c r="F12" s="62">
        <v>16.664314678274547</v>
      </c>
      <c r="G12" s="62">
        <v>30.601964931643309</v>
      </c>
      <c r="H12" s="59">
        <v>12.760866003625722</v>
      </c>
    </row>
    <row r="13" spans="2:8" s="7" customFormat="1" ht="14.25" customHeight="1" x14ac:dyDescent="0.3">
      <c r="B13" s="19" t="s">
        <v>32</v>
      </c>
      <c r="C13" s="21" t="s">
        <v>33</v>
      </c>
      <c r="D13" s="55">
        <v>31.549316613514016</v>
      </c>
      <c r="E13" s="59">
        <v>1.4349002068145966</v>
      </c>
      <c r="F13" s="62">
        <v>14.778532483064613</v>
      </c>
      <c r="G13" s="62">
        <v>29.687653799129837</v>
      </c>
      <c r="H13" s="59">
        <v>20.037966637491436</v>
      </c>
    </row>
    <row r="14" spans="2:8" s="7" customFormat="1" ht="14.25" customHeight="1" x14ac:dyDescent="0.3">
      <c r="B14" s="20" t="s">
        <v>34</v>
      </c>
      <c r="C14" s="24" t="s">
        <v>35</v>
      </c>
      <c r="D14" s="55">
        <v>59.754691106481808</v>
      </c>
      <c r="E14" s="59">
        <v>2.9967491126077097</v>
      </c>
      <c r="F14" s="62">
        <v>25.467977911432872</v>
      </c>
      <c r="G14" s="62">
        <v>44.035637119382535</v>
      </c>
      <c r="H14" s="59">
        <v>40.04629852132674</v>
      </c>
    </row>
    <row r="15" spans="2:8" s="7" customFormat="1" ht="14.25" customHeight="1" x14ac:dyDescent="0.3">
      <c r="B15" s="19" t="s">
        <v>36</v>
      </c>
      <c r="C15" s="24" t="s">
        <v>37</v>
      </c>
      <c r="D15" s="55">
        <v>16.520895116877064</v>
      </c>
      <c r="E15" s="59">
        <v>0.89543201614004164</v>
      </c>
      <c r="F15" s="62">
        <v>9.6049272722741375</v>
      </c>
      <c r="G15" s="62">
        <v>37.760852722652174</v>
      </c>
      <c r="H15" s="59">
        <v>12.057702813436304</v>
      </c>
    </row>
    <row r="16" spans="2:8" s="7" customFormat="1" ht="14.25" customHeight="1" x14ac:dyDescent="0.3">
      <c r="B16" s="20" t="s">
        <v>38</v>
      </c>
      <c r="C16" s="24" t="s">
        <v>39</v>
      </c>
      <c r="D16" s="55">
        <v>14.05664936214791</v>
      </c>
      <c r="E16" s="59">
        <v>0.35790594080944266</v>
      </c>
      <c r="F16" s="62">
        <v>7.9625415335257648</v>
      </c>
      <c r="G16" s="62">
        <v>15.054819836328049</v>
      </c>
      <c r="H16" s="59">
        <v>5.3622188103064374</v>
      </c>
    </row>
    <row r="17" spans="2:10" s="7" customFormat="1" ht="14.25" customHeight="1" x14ac:dyDescent="0.3">
      <c r="B17" s="19" t="s">
        <v>40</v>
      </c>
      <c r="C17" s="21" t="s">
        <v>41</v>
      </c>
      <c r="D17" s="55">
        <v>51.311175843542067</v>
      </c>
      <c r="E17" s="59">
        <v>2.895782591412785</v>
      </c>
      <c r="F17" s="62">
        <v>37.221428435821593</v>
      </c>
      <c r="G17" s="62">
        <v>81.837906855367521</v>
      </c>
      <c r="H17" s="59">
        <v>67.19927817640918</v>
      </c>
    </row>
    <row r="18" spans="2:10" s="7" customFormat="1" ht="14.25" customHeight="1" x14ac:dyDescent="0.3">
      <c r="B18" s="20" t="s">
        <v>42</v>
      </c>
      <c r="C18" s="24" t="s">
        <v>43</v>
      </c>
      <c r="D18" s="55">
        <v>39.719145801816119</v>
      </c>
      <c r="E18" s="59">
        <v>2.0622288243907057</v>
      </c>
      <c r="F18" s="62">
        <v>26.853290402638091</v>
      </c>
      <c r="G18" s="62">
        <v>46.847304332145335</v>
      </c>
      <c r="H18" s="59">
        <v>45.74391268084748</v>
      </c>
    </row>
    <row r="19" spans="2:10" s="7" customFormat="1" ht="14.25" customHeight="1" x14ac:dyDescent="0.3">
      <c r="B19" s="19" t="s">
        <v>44</v>
      </c>
      <c r="C19" s="24" t="s">
        <v>45</v>
      </c>
      <c r="D19" s="55">
        <v>68.408720990854022</v>
      </c>
      <c r="E19" s="59">
        <v>3.9642366549657768</v>
      </c>
      <c r="F19" s="62">
        <v>36.621509482130087</v>
      </c>
      <c r="G19" s="62">
        <v>66.226879666481381</v>
      </c>
      <c r="H19" s="59">
        <v>70.980646070641797</v>
      </c>
    </row>
    <row r="20" spans="2:10" s="7" customFormat="1" ht="14.25" customHeight="1" x14ac:dyDescent="0.3">
      <c r="B20" s="20" t="s">
        <v>46</v>
      </c>
      <c r="C20" s="24" t="s">
        <v>47</v>
      </c>
      <c r="D20" s="55">
        <v>45.215426665656757</v>
      </c>
      <c r="E20" s="59">
        <v>2.56052265719432</v>
      </c>
      <c r="F20" s="62">
        <v>41.955085308560982</v>
      </c>
      <c r="G20" s="62">
        <v>106.52105406004704</v>
      </c>
      <c r="H20" s="59">
        <v>73.780152604550182</v>
      </c>
    </row>
    <row r="21" spans="2:10" s="7" customFormat="1" ht="14.25" customHeight="1" x14ac:dyDescent="0.3">
      <c r="B21" s="15"/>
      <c r="C21" s="21"/>
      <c r="D21" s="56"/>
      <c r="E21" s="60"/>
      <c r="F21" s="63"/>
      <c r="G21" s="66"/>
      <c r="H21" s="59"/>
    </row>
    <row r="22" spans="2:10" s="7" customFormat="1" ht="14.25" customHeight="1" x14ac:dyDescent="0.3">
      <c r="B22" s="22" t="s">
        <v>48</v>
      </c>
      <c r="C22" s="25" t="s">
        <v>49</v>
      </c>
      <c r="D22" s="57">
        <v>10.474371514255681</v>
      </c>
      <c r="E22" s="61">
        <v>0.61709022397396762</v>
      </c>
      <c r="F22" s="62">
        <v>3.063430700526053</v>
      </c>
      <c r="G22" s="62">
        <v>9.7923863911366933</v>
      </c>
      <c r="H22" s="64">
        <v>0.61009345348919963</v>
      </c>
      <c r="I22" s="35"/>
      <c r="J22" s="34"/>
    </row>
    <row r="23" spans="2:10" s="7" customFormat="1" ht="14.25" customHeight="1" x14ac:dyDescent="0.3">
      <c r="B23" s="23" t="s">
        <v>50</v>
      </c>
      <c r="C23" s="26" t="s">
        <v>51</v>
      </c>
      <c r="D23" s="57">
        <v>14.455776284039803</v>
      </c>
      <c r="E23" s="61">
        <v>0.55210672477630518</v>
      </c>
      <c r="F23" s="62">
        <v>7.5976287719114382</v>
      </c>
      <c r="G23" s="62">
        <v>19.251421799969084</v>
      </c>
      <c r="H23" s="64">
        <v>8.3643100648566033</v>
      </c>
      <c r="I23" s="35"/>
      <c r="J23" s="34"/>
    </row>
    <row r="24" spans="2:10" s="7" customFormat="1" ht="14.25" customHeight="1" x14ac:dyDescent="0.3">
      <c r="B24" s="22" t="s">
        <v>52</v>
      </c>
      <c r="C24" s="25" t="s">
        <v>53</v>
      </c>
      <c r="D24" s="57">
        <v>41.133629584841884</v>
      </c>
      <c r="E24" s="61">
        <v>2.0692275064372829</v>
      </c>
      <c r="F24" s="62">
        <v>24.914187685550026</v>
      </c>
      <c r="G24" s="62">
        <v>38.037615248398652</v>
      </c>
      <c r="H24" s="64">
        <v>40.576535202701024</v>
      </c>
      <c r="I24" s="35"/>
      <c r="J24" s="34"/>
    </row>
    <row r="25" spans="2:10" s="7" customFormat="1" ht="14.25" customHeight="1" x14ac:dyDescent="0.3">
      <c r="B25" s="23" t="s">
        <v>54</v>
      </c>
      <c r="C25" s="27" t="s">
        <v>55</v>
      </c>
      <c r="D25" s="55">
        <v>50.443818688315943</v>
      </c>
      <c r="E25" s="59">
        <v>2.854864646978347</v>
      </c>
      <c r="F25" s="62">
        <v>36.145812216803051</v>
      </c>
      <c r="G25" s="62">
        <v>105.60122122870104</v>
      </c>
      <c r="H25" s="59">
        <v>59.690649911311333</v>
      </c>
    </row>
    <row r="26" spans="2:10" s="7" customFormat="1" ht="15.75" customHeight="1" x14ac:dyDescent="0.25">
      <c r="C26" s="4"/>
      <c r="D26" s="4"/>
      <c r="E26" s="4"/>
      <c r="F26" s="4"/>
      <c r="G26" s="4"/>
      <c r="H26" s="4"/>
    </row>
    <row r="27" spans="2:10" s="7" customFormat="1" ht="15.75" customHeight="1" x14ac:dyDescent="0.25">
      <c r="B27" s="7" t="s">
        <v>56</v>
      </c>
      <c r="E27" s="4"/>
      <c r="F27" s="4"/>
      <c r="G27" s="4"/>
      <c r="H27" s="4"/>
      <c r="I27" s="4"/>
    </row>
    <row r="28" spans="2:10" s="7" customFormat="1" ht="12.75" customHeight="1" x14ac:dyDescent="0.25">
      <c r="C28" s="4"/>
      <c r="D28" s="4"/>
      <c r="E28" s="4"/>
      <c r="F28" s="4"/>
      <c r="G28" s="4"/>
      <c r="H28" s="4"/>
    </row>
    <row r="29" spans="2:10" s="7" customFormat="1" ht="12.75" customHeight="1" x14ac:dyDescent="0.25">
      <c r="C29" s="4"/>
      <c r="D29" s="4"/>
      <c r="E29" s="4"/>
      <c r="F29" s="4"/>
      <c r="G29" s="4"/>
      <c r="H29" s="4"/>
    </row>
    <row r="30" spans="2:10" s="7" customFormat="1" ht="16.5" customHeight="1" x14ac:dyDescent="0.25">
      <c r="B30" s="33" t="s">
        <v>57</v>
      </c>
      <c r="C30" s="4"/>
      <c r="D30" s="4"/>
      <c r="E30" s="4"/>
      <c r="F30" s="4"/>
      <c r="G30" s="4"/>
      <c r="H30" s="4"/>
    </row>
    <row r="31" spans="2:10" s="7" customFormat="1" ht="16.5" customHeight="1" x14ac:dyDescent="0.25">
      <c r="B31" s="28" t="s">
        <v>58</v>
      </c>
      <c r="C31" s="28" t="s">
        <v>59</v>
      </c>
      <c r="D31" s="28" t="s">
        <v>60</v>
      </c>
      <c r="E31" s="28" t="s">
        <v>10</v>
      </c>
      <c r="F31" s="28" t="s">
        <v>61</v>
      </c>
      <c r="G31" s="28" t="s">
        <v>13</v>
      </c>
      <c r="H31" s="69" t="s">
        <v>69</v>
      </c>
      <c r="I31" s="31" t="s">
        <v>62</v>
      </c>
    </row>
    <row r="32" spans="2:10" s="7" customFormat="1" ht="15" customHeight="1" x14ac:dyDescent="0.25">
      <c r="B32" s="29">
        <v>1</v>
      </c>
      <c r="C32" s="29" t="s">
        <v>16</v>
      </c>
      <c r="D32" s="29" t="s">
        <v>63</v>
      </c>
      <c r="E32" s="29" t="s">
        <v>17</v>
      </c>
      <c r="F32" s="32">
        <v>54.550174301137368</v>
      </c>
      <c r="G32" s="32">
        <f>VLOOKUP(C32,$B$5:$F$25,5,0)</f>
        <v>17.093730690589215</v>
      </c>
      <c r="H32" s="32">
        <f>VLOOKUP(C32,$B$5:$G$25,6,0)</f>
        <v>37.498776940202831</v>
      </c>
      <c r="I32" s="31">
        <v>-0.1</v>
      </c>
    </row>
    <row r="33" spans="2:9" s="7" customFormat="1" ht="15" customHeight="1" x14ac:dyDescent="0.25">
      <c r="B33" s="30">
        <v>2</v>
      </c>
      <c r="C33" s="30" t="s">
        <v>54</v>
      </c>
      <c r="D33" s="30" t="s">
        <v>63</v>
      </c>
      <c r="E33" s="30" t="s">
        <v>70</v>
      </c>
      <c r="F33" s="32">
        <f t="shared" ref="F33:F56" si="0">VLOOKUP(C33,$B$5:$D$25,3,0)</f>
        <v>50.443818688315943</v>
      </c>
      <c r="G33" s="32">
        <f t="shared" ref="G33:G56" si="1">VLOOKUP(C33,$B$5:$F$25,5,0)</f>
        <v>36.145812216803051</v>
      </c>
      <c r="H33" s="32">
        <f t="shared" ref="H33:H56" si="2">VLOOKUP(C33,$B$5:$G$25,6,0)</f>
        <v>105.60122122870104</v>
      </c>
      <c r="I33" s="31">
        <v>-0.1</v>
      </c>
    </row>
    <row r="34" spans="2:9" s="7" customFormat="1" ht="33" x14ac:dyDescent="0.25">
      <c r="B34" s="29">
        <v>3</v>
      </c>
      <c r="C34" s="29" t="s">
        <v>52</v>
      </c>
      <c r="D34" s="29" t="s">
        <v>63</v>
      </c>
      <c r="E34" s="29" t="s">
        <v>74</v>
      </c>
      <c r="F34" s="32">
        <f t="shared" si="0"/>
        <v>41.133629584841884</v>
      </c>
      <c r="G34" s="32">
        <f t="shared" si="1"/>
        <v>24.914187685550026</v>
      </c>
      <c r="H34" s="32">
        <f t="shared" si="2"/>
        <v>38.037615248398652</v>
      </c>
      <c r="I34" s="31">
        <v>-0.1</v>
      </c>
    </row>
    <row r="35" spans="2:9" s="7" customFormat="1" ht="33" x14ac:dyDescent="0.25">
      <c r="B35" s="30">
        <v>4</v>
      </c>
      <c r="C35" s="30" t="s">
        <v>50</v>
      </c>
      <c r="D35" s="30" t="s">
        <v>63</v>
      </c>
      <c r="E35" s="30" t="s">
        <v>75</v>
      </c>
      <c r="F35" s="32">
        <f t="shared" si="0"/>
        <v>14.455776284039803</v>
      </c>
      <c r="G35" s="32">
        <f t="shared" si="1"/>
        <v>7.5976287719114382</v>
      </c>
      <c r="H35" s="32">
        <f t="shared" si="2"/>
        <v>19.251421799969084</v>
      </c>
      <c r="I35" s="31">
        <v>-0.1</v>
      </c>
    </row>
    <row r="36" spans="2:9" s="2" customFormat="1" ht="15" customHeight="1" x14ac:dyDescent="0.3">
      <c r="B36" s="29">
        <v>5</v>
      </c>
      <c r="C36" s="29" t="s">
        <v>48</v>
      </c>
      <c r="D36" s="29" t="s">
        <v>63</v>
      </c>
      <c r="E36" s="29" t="s">
        <v>73</v>
      </c>
      <c r="F36" s="32">
        <f t="shared" si="0"/>
        <v>10.474371514255681</v>
      </c>
      <c r="G36" s="32">
        <f t="shared" si="1"/>
        <v>3.063430700526053</v>
      </c>
      <c r="H36" s="32">
        <f t="shared" si="2"/>
        <v>9.7923863911366933</v>
      </c>
      <c r="I36" s="31">
        <v>-0.1</v>
      </c>
    </row>
    <row r="37" spans="2:9" ht="15" customHeight="1" x14ac:dyDescent="0.25">
      <c r="B37" s="30">
        <v>6</v>
      </c>
      <c r="C37" s="30"/>
      <c r="D37" s="30"/>
      <c r="E37" s="30"/>
      <c r="F37" s="32"/>
      <c r="G37" s="32"/>
      <c r="H37" s="32"/>
      <c r="I37" s="31">
        <v>-0.1</v>
      </c>
    </row>
    <row r="38" spans="2:9" ht="15" customHeight="1" x14ac:dyDescent="0.25">
      <c r="B38" s="29">
        <v>7</v>
      </c>
      <c r="C38" s="29" t="s">
        <v>18</v>
      </c>
      <c r="D38" s="29" t="s">
        <v>63</v>
      </c>
      <c r="E38" s="29" t="s">
        <v>19</v>
      </c>
      <c r="F38" s="32">
        <f t="shared" si="0"/>
        <v>8.7790322482406857</v>
      </c>
      <c r="G38" s="32">
        <f t="shared" si="1"/>
        <v>3.17849818298625</v>
      </c>
      <c r="H38" s="32">
        <f t="shared" si="2"/>
        <v>12.049502496223658</v>
      </c>
      <c r="I38" s="31">
        <v>-0.1</v>
      </c>
    </row>
    <row r="39" spans="2:9" ht="15" customHeight="1" x14ac:dyDescent="0.25">
      <c r="B39" s="30">
        <v>8</v>
      </c>
      <c r="C39" s="30" t="s">
        <v>20</v>
      </c>
      <c r="D39" s="30" t="s">
        <v>63</v>
      </c>
      <c r="E39" s="30" t="s">
        <v>21</v>
      </c>
      <c r="F39" s="32">
        <f t="shared" si="0"/>
        <v>11.896717255489071</v>
      </c>
      <c r="G39" s="32">
        <f t="shared" si="1"/>
        <v>7.3425039560028607</v>
      </c>
      <c r="H39" s="32">
        <f t="shared" si="2"/>
        <v>15.215642472296498</v>
      </c>
      <c r="I39" s="31">
        <v>-0.1</v>
      </c>
    </row>
    <row r="40" spans="2:9" ht="15" customHeight="1" x14ac:dyDescent="0.25">
      <c r="B40" s="29">
        <v>9</v>
      </c>
      <c r="C40" s="29" t="s">
        <v>22</v>
      </c>
      <c r="D40" s="29" t="s">
        <v>63</v>
      </c>
      <c r="E40" s="29" t="s">
        <v>23</v>
      </c>
      <c r="F40" s="32">
        <f t="shared" si="0"/>
        <v>8.0785772709491397</v>
      </c>
      <c r="G40" s="32">
        <f t="shared" si="1"/>
        <v>2.2517249114835765</v>
      </c>
      <c r="H40" s="32">
        <f t="shared" si="2"/>
        <v>11.344821940141077</v>
      </c>
      <c r="I40" s="31">
        <v>-0.1</v>
      </c>
    </row>
    <row r="41" spans="2:9" ht="15" customHeight="1" x14ac:dyDescent="0.25">
      <c r="B41" s="30">
        <v>10</v>
      </c>
      <c r="C41" s="30"/>
      <c r="D41" s="30"/>
      <c r="E41" s="30"/>
      <c r="F41" s="32"/>
      <c r="G41" s="32"/>
      <c r="H41" s="32"/>
      <c r="I41" s="31">
        <v>-0.1</v>
      </c>
    </row>
    <row r="42" spans="2:9" ht="15" customHeight="1" x14ac:dyDescent="0.25">
      <c r="B42" s="29">
        <v>11</v>
      </c>
      <c r="C42" s="29" t="s">
        <v>24</v>
      </c>
      <c r="D42" s="29" t="s">
        <v>63</v>
      </c>
      <c r="E42" s="29" t="s">
        <v>25</v>
      </c>
      <c r="F42" s="32">
        <f t="shared" si="0"/>
        <v>22.079946274368982</v>
      </c>
      <c r="G42" s="32">
        <f t="shared" si="1"/>
        <v>28.012254933333363</v>
      </c>
      <c r="H42" s="32">
        <f t="shared" si="2"/>
        <v>66.933091705633572</v>
      </c>
      <c r="I42" s="31">
        <v>-0.1</v>
      </c>
    </row>
    <row r="43" spans="2:9" ht="15" customHeight="1" x14ac:dyDescent="0.25">
      <c r="B43" s="30">
        <v>12</v>
      </c>
      <c r="C43" s="30" t="s">
        <v>26</v>
      </c>
      <c r="D43" s="30" t="s">
        <v>63</v>
      </c>
      <c r="E43" s="30" t="s">
        <v>27</v>
      </c>
      <c r="F43" s="32">
        <f t="shared" si="0"/>
        <v>19.126832005465108</v>
      </c>
      <c r="G43" s="32">
        <f t="shared" si="1"/>
        <v>24.02478492370258</v>
      </c>
      <c r="H43" s="32">
        <f t="shared" si="2"/>
        <v>38.060809120925292</v>
      </c>
      <c r="I43" s="31">
        <v>-0.1</v>
      </c>
    </row>
    <row r="44" spans="2:9" ht="15" customHeight="1" x14ac:dyDescent="0.25">
      <c r="B44" s="29">
        <v>13</v>
      </c>
      <c r="C44" s="29" t="s">
        <v>28</v>
      </c>
      <c r="D44" s="29" t="s">
        <v>63</v>
      </c>
      <c r="E44" s="29" t="s">
        <v>29</v>
      </c>
      <c r="F44" s="32">
        <f t="shared" si="0"/>
        <v>27.21627377000198</v>
      </c>
      <c r="G44" s="32">
        <f t="shared" si="1"/>
        <v>34.947796740145563</v>
      </c>
      <c r="H44" s="32">
        <f t="shared" si="2"/>
        <v>117.15929628991168</v>
      </c>
      <c r="I44" s="31">
        <v>-0.1</v>
      </c>
    </row>
    <row r="45" spans="2:9" ht="15" customHeight="1" x14ac:dyDescent="0.25">
      <c r="B45" s="30">
        <v>14</v>
      </c>
      <c r="C45" s="30"/>
      <c r="D45" s="30"/>
      <c r="E45" s="30"/>
      <c r="F45" s="32"/>
      <c r="G45" s="32"/>
      <c r="H45" s="32"/>
      <c r="I45" s="31">
        <v>-0.1</v>
      </c>
    </row>
    <row r="46" spans="2:9" ht="15" customHeight="1" x14ac:dyDescent="0.25">
      <c r="B46" s="29">
        <v>15</v>
      </c>
      <c r="C46" s="29" t="s">
        <v>30</v>
      </c>
      <c r="D46" s="29" t="s">
        <v>63</v>
      </c>
      <c r="E46" s="29" t="s">
        <v>31</v>
      </c>
      <c r="F46" s="32">
        <f t="shared" si="0"/>
        <v>14.633343915425614</v>
      </c>
      <c r="G46" s="32">
        <f t="shared" si="1"/>
        <v>16.664314678274547</v>
      </c>
      <c r="H46" s="32">
        <f t="shared" si="2"/>
        <v>30.601964931643309</v>
      </c>
      <c r="I46" s="31">
        <v>-0.1</v>
      </c>
    </row>
    <row r="47" spans="2:9" ht="15" customHeight="1" x14ac:dyDescent="0.25">
      <c r="B47" s="30">
        <v>16</v>
      </c>
      <c r="C47" s="30"/>
      <c r="D47" s="30"/>
      <c r="E47" s="30"/>
      <c r="F47" s="32"/>
      <c r="G47" s="32"/>
      <c r="H47" s="32"/>
      <c r="I47" s="31">
        <v>-0.1</v>
      </c>
    </row>
    <row r="48" spans="2:9" ht="15" customHeight="1" x14ac:dyDescent="0.25">
      <c r="B48" s="29">
        <v>17</v>
      </c>
      <c r="C48" s="29" t="s">
        <v>32</v>
      </c>
      <c r="D48" s="29" t="s">
        <v>63</v>
      </c>
      <c r="E48" s="29" t="s">
        <v>33</v>
      </c>
      <c r="F48" s="32">
        <f t="shared" si="0"/>
        <v>31.549316613514016</v>
      </c>
      <c r="G48" s="32">
        <f t="shared" si="1"/>
        <v>14.778532483064613</v>
      </c>
      <c r="H48" s="32">
        <f t="shared" si="2"/>
        <v>29.687653799129837</v>
      </c>
      <c r="I48" s="31">
        <v>-0.1</v>
      </c>
    </row>
    <row r="49" spans="2:9" ht="15" customHeight="1" x14ac:dyDescent="0.25">
      <c r="B49" s="30">
        <v>18</v>
      </c>
      <c r="C49" s="30" t="s">
        <v>34</v>
      </c>
      <c r="D49" s="30" t="s">
        <v>63</v>
      </c>
      <c r="E49" s="30" t="s">
        <v>35</v>
      </c>
      <c r="F49" s="32">
        <f t="shared" si="0"/>
        <v>59.754691106481808</v>
      </c>
      <c r="G49" s="32">
        <f t="shared" si="1"/>
        <v>25.467977911432872</v>
      </c>
      <c r="H49" s="32">
        <f t="shared" si="2"/>
        <v>44.035637119382535</v>
      </c>
      <c r="I49" s="31">
        <v>-0.1</v>
      </c>
    </row>
    <row r="50" spans="2:9" ht="15" customHeight="1" x14ac:dyDescent="0.25">
      <c r="B50" s="29">
        <v>19</v>
      </c>
      <c r="C50" s="29" t="s">
        <v>36</v>
      </c>
      <c r="D50" s="29" t="s">
        <v>63</v>
      </c>
      <c r="E50" s="29" t="s">
        <v>37</v>
      </c>
      <c r="F50" s="32">
        <f t="shared" si="0"/>
        <v>16.520895116877064</v>
      </c>
      <c r="G50" s="32">
        <f t="shared" si="1"/>
        <v>9.6049272722741375</v>
      </c>
      <c r="H50" s="32">
        <f t="shared" si="2"/>
        <v>37.760852722652174</v>
      </c>
      <c r="I50" s="31">
        <v>-0.1</v>
      </c>
    </row>
    <row r="51" spans="2:9" ht="15" customHeight="1" x14ac:dyDescent="0.25">
      <c r="B51" s="30">
        <v>20</v>
      </c>
      <c r="C51" s="30" t="s">
        <v>38</v>
      </c>
      <c r="D51" s="30" t="s">
        <v>63</v>
      </c>
      <c r="E51" s="30" t="s">
        <v>39</v>
      </c>
      <c r="F51" s="32">
        <f t="shared" si="0"/>
        <v>14.05664936214791</v>
      </c>
      <c r="G51" s="32">
        <f t="shared" si="1"/>
        <v>7.9625415335257648</v>
      </c>
      <c r="H51" s="32">
        <f t="shared" si="2"/>
        <v>15.054819836328049</v>
      </c>
      <c r="I51" s="31">
        <v>-0.1</v>
      </c>
    </row>
    <row r="52" spans="2:9" ht="15" customHeight="1" x14ac:dyDescent="0.25">
      <c r="B52" s="29">
        <v>21</v>
      </c>
      <c r="C52" s="29"/>
      <c r="D52" s="29"/>
      <c r="E52" s="29"/>
      <c r="F52" s="32"/>
      <c r="G52" s="32"/>
      <c r="H52" s="32"/>
      <c r="I52" s="31">
        <v>-0.1</v>
      </c>
    </row>
    <row r="53" spans="2:9" ht="15" customHeight="1" x14ac:dyDescent="0.25">
      <c r="B53" s="30">
        <v>22</v>
      </c>
      <c r="C53" s="30" t="s">
        <v>40</v>
      </c>
      <c r="D53" s="30" t="s">
        <v>63</v>
      </c>
      <c r="E53" s="30" t="s">
        <v>41</v>
      </c>
      <c r="F53" s="32">
        <f t="shared" si="0"/>
        <v>51.311175843542067</v>
      </c>
      <c r="G53" s="32">
        <f t="shared" si="1"/>
        <v>37.221428435821593</v>
      </c>
      <c r="H53" s="32">
        <f t="shared" si="2"/>
        <v>81.837906855367521</v>
      </c>
      <c r="I53" s="31">
        <v>-0.1</v>
      </c>
    </row>
    <row r="54" spans="2:9" ht="15" customHeight="1" x14ac:dyDescent="0.25">
      <c r="B54" s="29">
        <v>23</v>
      </c>
      <c r="C54" s="29" t="s">
        <v>46</v>
      </c>
      <c r="D54" s="29" t="s">
        <v>63</v>
      </c>
      <c r="E54" s="29" t="s">
        <v>43</v>
      </c>
      <c r="F54" s="32">
        <f t="shared" si="0"/>
        <v>45.215426665656757</v>
      </c>
      <c r="G54" s="32">
        <f t="shared" si="1"/>
        <v>41.955085308560982</v>
      </c>
      <c r="H54" s="32">
        <f t="shared" si="2"/>
        <v>106.52105406004704</v>
      </c>
      <c r="I54" s="31">
        <v>-0.1</v>
      </c>
    </row>
    <row r="55" spans="2:9" ht="15" customHeight="1" x14ac:dyDescent="0.25">
      <c r="B55" s="30">
        <v>24</v>
      </c>
      <c r="C55" s="30" t="s">
        <v>44</v>
      </c>
      <c r="D55" s="30" t="s">
        <v>63</v>
      </c>
      <c r="E55" s="30" t="s">
        <v>45</v>
      </c>
      <c r="F55" s="32">
        <f t="shared" si="0"/>
        <v>68.408720990854022</v>
      </c>
      <c r="G55" s="32">
        <f t="shared" si="1"/>
        <v>36.621509482130087</v>
      </c>
      <c r="H55" s="32">
        <f t="shared" si="2"/>
        <v>66.226879666481381</v>
      </c>
      <c r="I55" s="31">
        <v>-0.1</v>
      </c>
    </row>
    <row r="56" spans="2:9" ht="15" customHeight="1" x14ac:dyDescent="0.25">
      <c r="B56" s="29">
        <v>25</v>
      </c>
      <c r="C56" s="29" t="s">
        <v>42</v>
      </c>
      <c r="D56" s="29" t="s">
        <v>63</v>
      </c>
      <c r="E56" s="29" t="s">
        <v>47</v>
      </c>
      <c r="F56" s="32">
        <f t="shared" si="0"/>
        <v>39.719145801816119</v>
      </c>
      <c r="G56" s="32">
        <f t="shared" si="1"/>
        <v>26.853290402638091</v>
      </c>
      <c r="H56" s="32">
        <f t="shared" si="2"/>
        <v>46.847304332145335</v>
      </c>
      <c r="I56" s="31">
        <v>-0.1</v>
      </c>
    </row>
    <row r="57" spans="2:9" ht="16.5" customHeight="1" x14ac:dyDescent="0.25"/>
    <row r="58" spans="2:9" ht="16.5" x14ac:dyDescent="0.25">
      <c r="C58" s="29"/>
      <c r="D58" s="29"/>
      <c r="E58" s="29"/>
    </row>
    <row r="62" spans="2:9" ht="49.5" x14ac:dyDescent="0.25">
      <c r="C62" s="36" t="s">
        <v>10</v>
      </c>
      <c r="D62" s="37" t="s">
        <v>11</v>
      </c>
      <c r="E62" s="37" t="s">
        <v>13</v>
      </c>
      <c r="F62" s="37" t="s">
        <v>14</v>
      </c>
      <c r="G62" s="38" t="s">
        <v>15</v>
      </c>
    </row>
    <row r="63" spans="2:9" ht="16.5" x14ac:dyDescent="0.3">
      <c r="C63" s="39" t="s">
        <v>17</v>
      </c>
      <c r="D63" s="40">
        <v>25.180242110626612</v>
      </c>
      <c r="E63" s="41">
        <v>14.317991973103922</v>
      </c>
      <c r="F63" s="41">
        <v>3.0024070168600723</v>
      </c>
      <c r="G63" s="42">
        <v>26.634587065060394</v>
      </c>
    </row>
    <row r="64" spans="2:9" ht="16.5" x14ac:dyDescent="0.3">
      <c r="C64" s="48" t="s">
        <v>70</v>
      </c>
      <c r="D64" s="40">
        <v>51.387563645610236</v>
      </c>
      <c r="E64" s="41">
        <v>31.443180903776682</v>
      </c>
      <c r="F64" s="41">
        <v>11.391783152413476</v>
      </c>
      <c r="G64" s="42">
        <v>59.690649911311333</v>
      </c>
    </row>
    <row r="65" spans="3:7" ht="16.5" x14ac:dyDescent="0.3">
      <c r="C65" s="43" t="s">
        <v>71</v>
      </c>
      <c r="D65" s="44">
        <v>37.246095115871093</v>
      </c>
      <c r="E65" s="45">
        <v>21.920071799508008</v>
      </c>
      <c r="F65" s="46">
        <v>2.9703672864495991</v>
      </c>
      <c r="G65" s="47">
        <v>40.576535202701024</v>
      </c>
    </row>
    <row r="66" spans="3:7" ht="16.5" x14ac:dyDescent="0.3">
      <c r="C66" s="48" t="s">
        <v>72</v>
      </c>
      <c r="D66" s="49">
        <v>9.9379210459734963</v>
      </c>
      <c r="E66" s="50">
        <v>5.4966187571957441</v>
      </c>
      <c r="F66" s="51">
        <v>0.46513985287125553</v>
      </c>
      <c r="G66" s="52">
        <v>8.3643100648566033</v>
      </c>
    </row>
    <row r="67" spans="3:7" ht="16.5" x14ac:dyDescent="0.3">
      <c r="C67" s="43" t="s">
        <v>73</v>
      </c>
      <c r="D67" s="44">
        <v>11.107624031531415</v>
      </c>
      <c r="E67" s="45">
        <v>1.0176208085888234</v>
      </c>
      <c r="F67" s="46">
        <v>6.2976221903173757E-2</v>
      </c>
      <c r="G67" s="47">
        <v>0.61009345348919963</v>
      </c>
    </row>
  </sheetData>
  <pageMargins left="0.7" right="0.7" top="0.75" bottom="0.75" header="0.3" footer="0.3"/>
  <pageSetup paperSize="9" orientation="portrait" verticalDpi="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FFF0D-7CF9-49EB-A842-12C22A4842C6}">
  <dimension ref="A1:S44"/>
  <sheetViews>
    <sheetView showGridLines="0" tabSelected="1" zoomScale="110" zoomScaleNormal="110" workbookViewId="0"/>
  </sheetViews>
  <sheetFormatPr defaultColWidth="0" defaultRowHeight="15" zeroHeight="1" x14ac:dyDescent="0.25"/>
  <cols>
    <col min="1" max="1" width="2.42578125" customWidth="1"/>
    <col min="2" max="16" width="9.140625" customWidth="1"/>
    <col min="17" max="18" width="9.140625" hidden="1" customWidth="1"/>
    <col min="19" max="19" width="0" hidden="1" customWidth="1"/>
    <col min="20" max="16384" width="9.140625" hidden="1"/>
  </cols>
  <sheetData>
    <row r="1" spans="1:19" ht="16.5" x14ac:dyDescent="0.25">
      <c r="A1" s="53"/>
      <c r="B1" s="83" t="s">
        <v>76</v>
      </c>
      <c r="C1" s="83"/>
      <c r="D1" s="83"/>
      <c r="E1" s="83"/>
      <c r="F1" s="83"/>
      <c r="G1" s="83"/>
      <c r="H1" s="83"/>
      <c r="I1" s="83"/>
      <c r="J1" s="83"/>
      <c r="K1" s="83"/>
      <c r="L1" s="83"/>
      <c r="M1" s="83"/>
      <c r="N1" s="83"/>
      <c r="O1" s="83"/>
      <c r="P1" s="53"/>
      <c r="Q1" s="53"/>
      <c r="R1" s="53"/>
      <c r="S1" s="53"/>
    </row>
    <row r="2" spans="1:19" ht="53.25" customHeight="1" x14ac:dyDescent="0.25">
      <c r="A2" s="53"/>
      <c r="B2" s="77" t="s">
        <v>0</v>
      </c>
      <c r="C2" s="84" t="s">
        <v>84</v>
      </c>
      <c r="D2" s="84"/>
      <c r="E2" s="84"/>
      <c r="F2" s="84"/>
      <c r="G2" s="84"/>
      <c r="H2" s="84"/>
      <c r="I2" s="84"/>
      <c r="J2" s="84"/>
      <c r="K2" s="84"/>
      <c r="L2" s="84"/>
      <c r="M2" s="84"/>
      <c r="N2" s="84"/>
      <c r="O2" s="84"/>
    </row>
    <row r="3" spans="1:19" ht="10.5" hidden="1" x14ac:dyDescent="0.3">
      <c r="A3" s="53"/>
      <c r="B3" s="76" t="s">
        <v>2</v>
      </c>
      <c r="C3" s="76" t="s">
        <v>3</v>
      </c>
      <c r="D3" s="76"/>
      <c r="E3" s="76"/>
      <c r="F3" s="76"/>
      <c r="G3" s="76"/>
      <c r="H3" s="76"/>
      <c r="I3" s="76"/>
      <c r="J3" s="76"/>
      <c r="K3" s="76"/>
      <c r="L3" s="76"/>
      <c r="M3" s="76"/>
      <c r="N3" s="76"/>
      <c r="O3" s="76"/>
    </row>
    <row r="4" spans="1:19" ht="53.25" customHeight="1" x14ac:dyDescent="0.25">
      <c r="A4" s="53"/>
      <c r="B4" s="79" t="s">
        <v>4</v>
      </c>
      <c r="C4" s="85" t="s">
        <v>83</v>
      </c>
      <c r="D4" s="86"/>
      <c r="E4" s="86"/>
      <c r="F4" s="86"/>
      <c r="G4" s="86"/>
      <c r="H4" s="86"/>
      <c r="I4" s="86"/>
      <c r="J4" s="86"/>
      <c r="K4" s="86"/>
      <c r="L4" s="86"/>
      <c r="M4" s="86"/>
      <c r="N4" s="86"/>
      <c r="O4" s="86"/>
    </row>
    <row r="5" spans="1:19" ht="18.75" customHeight="1" x14ac:dyDescent="0.25">
      <c r="B5" s="79" t="s">
        <v>6</v>
      </c>
      <c r="C5" s="88" t="s">
        <v>86</v>
      </c>
      <c r="D5" s="88"/>
      <c r="E5" s="88"/>
      <c r="F5" s="88"/>
      <c r="G5" s="88"/>
      <c r="H5" s="88"/>
      <c r="I5" s="88"/>
      <c r="J5" s="88"/>
      <c r="K5" s="88"/>
      <c r="L5" s="88"/>
      <c r="M5" s="88"/>
      <c r="N5" s="88"/>
      <c r="O5" s="88"/>
    </row>
    <row r="6" spans="1:19" ht="16.5" x14ac:dyDescent="0.3">
      <c r="B6" s="76" t="s">
        <v>77</v>
      </c>
      <c r="C6" s="82" t="s">
        <v>78</v>
      </c>
      <c r="D6" s="82"/>
      <c r="E6" s="82"/>
      <c r="F6" s="82"/>
      <c r="G6" s="76"/>
      <c r="H6" s="76"/>
      <c r="I6" s="76"/>
      <c r="J6" s="76"/>
      <c r="K6" s="76"/>
      <c r="L6" s="76"/>
      <c r="M6" s="76"/>
      <c r="N6" s="76"/>
      <c r="O6" s="76"/>
    </row>
    <row r="7" spans="1:19" ht="16.5" x14ac:dyDescent="0.3">
      <c r="B7" s="76"/>
      <c r="C7" s="82" t="s">
        <v>79</v>
      </c>
      <c r="D7" s="82"/>
      <c r="E7" s="82"/>
      <c r="F7" s="82"/>
      <c r="G7" s="76"/>
      <c r="H7" s="76"/>
      <c r="I7" s="76"/>
      <c r="J7" s="76"/>
      <c r="K7" s="76"/>
      <c r="L7" s="76"/>
      <c r="M7" s="76"/>
      <c r="N7" s="76"/>
      <c r="O7" s="76"/>
    </row>
    <row r="8" spans="1:19" ht="16.5" x14ac:dyDescent="0.3">
      <c r="B8" s="76"/>
      <c r="C8" s="82" t="s">
        <v>80</v>
      </c>
      <c r="D8" s="82"/>
      <c r="E8" s="82"/>
      <c r="F8" s="82"/>
      <c r="G8" s="76"/>
      <c r="H8" s="76"/>
      <c r="I8" s="76"/>
      <c r="J8" s="76"/>
      <c r="K8" s="76"/>
      <c r="L8" s="76"/>
      <c r="M8" s="76"/>
      <c r="N8" s="76"/>
      <c r="O8" s="76"/>
    </row>
    <row r="9" spans="1:19" x14ac:dyDescent="0.25"/>
    <row r="10" spans="1:19" x14ac:dyDescent="0.25"/>
    <row r="11" spans="1:19" x14ac:dyDescent="0.25"/>
    <row r="12" spans="1:19" x14ac:dyDescent="0.25"/>
    <row r="13" spans="1:19" x14ac:dyDescent="0.25"/>
    <row r="14" spans="1:19" x14ac:dyDescent="0.25"/>
    <row r="15" spans="1:19" x14ac:dyDescent="0.25"/>
    <row r="16" spans="1:19" x14ac:dyDescent="0.25"/>
    <row r="17" spans="2:2" x14ac:dyDescent="0.25"/>
    <row r="18" spans="2:2" x14ac:dyDescent="0.25"/>
    <row r="19" spans="2:2" x14ac:dyDescent="0.25"/>
    <row r="20" spans="2:2" x14ac:dyDescent="0.25"/>
    <row r="21" spans="2:2" x14ac:dyDescent="0.25"/>
    <row r="22" spans="2:2" x14ac:dyDescent="0.25"/>
    <row r="23" spans="2:2" x14ac:dyDescent="0.25"/>
    <row r="24" spans="2:2" x14ac:dyDescent="0.25"/>
    <row r="25" spans="2:2" x14ac:dyDescent="0.25"/>
    <row r="26" spans="2:2" x14ac:dyDescent="0.25"/>
    <row r="27" spans="2:2" x14ac:dyDescent="0.25"/>
    <row r="28" spans="2:2" x14ac:dyDescent="0.25"/>
    <row r="29" spans="2:2" ht="16.5" x14ac:dyDescent="0.3">
      <c r="B29" s="2"/>
    </row>
    <row r="30" spans="2:2" x14ac:dyDescent="0.25"/>
    <row r="31" spans="2:2" x14ac:dyDescent="0.25"/>
    <row r="32" spans="2:2" x14ac:dyDescent="0.25"/>
    <row r="33" spans="5:9" x14ac:dyDescent="0.25"/>
    <row r="34" spans="5:9" x14ac:dyDescent="0.25"/>
    <row r="35" spans="5:9" x14ac:dyDescent="0.25"/>
    <row r="36" spans="5:9" x14ac:dyDescent="0.25"/>
    <row r="37" spans="5:9" x14ac:dyDescent="0.25"/>
    <row r="38" spans="5:9" x14ac:dyDescent="0.25"/>
    <row r="39" spans="5:9" x14ac:dyDescent="0.25"/>
    <row r="44" spans="5:9" s="7" customFormat="1" ht="15.75" hidden="1" customHeight="1" x14ac:dyDescent="0.25">
      <c r="E44" s="4"/>
      <c r="F44" s="4"/>
      <c r="G44" s="4"/>
      <c r="H44" s="4"/>
      <c r="I44" s="4"/>
    </row>
  </sheetData>
  <mergeCells count="7">
    <mergeCell ref="C6:F6"/>
    <mergeCell ref="C7:F7"/>
    <mergeCell ref="C8:F8"/>
    <mergeCell ref="B1:O1"/>
    <mergeCell ref="C2:O2"/>
    <mergeCell ref="C4:O4"/>
    <mergeCell ref="C5:O5"/>
  </mergeCells>
  <hyperlinks>
    <hyperlink ref="C6" r:id="rId1" xr:uid="{6B909537-8545-B343-BC66-784BE3CD63DA}"/>
    <hyperlink ref="C7" r:id="rId2" location=":~:text=The%20Working%20for%20Health%20programme,the%20implementation%20of%20the%20recommendations" xr:uid="{49C4F1AC-77C9-B54C-A14F-734198078D6E}"/>
    <hyperlink ref="C8" r:id="rId3" xr:uid="{C80483C9-8B08-F444-BD67-9654F2390DEA}"/>
  </hyperlinks>
  <pageMargins left="0.7" right="0.7" top="0.75" bottom="0.75" header="0.3" footer="0.3"/>
  <pageSetup paperSize="9" orientation="portrait" verticalDpi="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BE76D-6ADF-40D5-9218-257E2DC1D5E0}">
  <dimension ref="A1:R37"/>
  <sheetViews>
    <sheetView showGridLines="0" zoomScale="110" zoomScaleNormal="110" workbookViewId="0"/>
  </sheetViews>
  <sheetFormatPr defaultColWidth="0" defaultRowHeight="16.5" zeroHeight="1" x14ac:dyDescent="0.3"/>
  <cols>
    <col min="1" max="1" width="2.85546875" style="2" customWidth="1"/>
    <col min="2" max="2" width="9.85546875" style="2" bestFit="1" customWidth="1"/>
    <col min="3" max="5" width="33.42578125" style="70" customWidth="1"/>
    <col min="6" max="6" width="38.7109375" style="70" customWidth="1"/>
    <col min="7" max="7" width="1.28515625" style="2" customWidth="1"/>
    <col min="8" max="8" width="9.28515625" style="2" customWidth="1"/>
    <col min="9" max="9" width="6.85546875" style="2" hidden="1" customWidth="1"/>
    <col min="10" max="10" width="9.140625" style="2" hidden="1" customWidth="1"/>
    <col min="11" max="18" width="0" style="2" hidden="1" customWidth="1"/>
    <col min="19" max="16384" width="9.140625" style="2" hidden="1"/>
  </cols>
  <sheetData>
    <row r="1" spans="2:17" x14ac:dyDescent="0.3">
      <c r="B1" s="83" t="s">
        <v>76</v>
      </c>
      <c r="C1" s="83"/>
      <c r="D1" s="83"/>
      <c r="E1" s="83"/>
      <c r="F1" s="83"/>
    </row>
    <row r="2" spans="2:17" ht="42" customHeight="1" x14ac:dyDescent="0.3">
      <c r="B2" s="77" t="s">
        <v>0</v>
      </c>
      <c r="C2" s="84" t="s">
        <v>84</v>
      </c>
      <c r="D2" s="84"/>
      <c r="E2" s="84"/>
      <c r="F2" s="84"/>
      <c r="G2" s="80"/>
      <c r="H2" s="80"/>
      <c r="I2" s="80"/>
      <c r="J2" s="80"/>
      <c r="K2" s="80"/>
      <c r="L2" s="80"/>
      <c r="M2" s="80"/>
      <c r="N2" s="80"/>
      <c r="O2" s="80"/>
      <c r="P2" s="72"/>
      <c r="Q2" s="72"/>
    </row>
    <row r="3" spans="2:17" hidden="1" x14ac:dyDescent="0.3">
      <c r="B3" s="79" t="s">
        <v>2</v>
      </c>
      <c r="C3" s="79" t="s">
        <v>3</v>
      </c>
      <c r="D3" s="79"/>
      <c r="E3" s="79"/>
      <c r="F3" s="79"/>
      <c r="G3" s="76"/>
      <c r="H3" s="76"/>
      <c r="I3" s="76"/>
      <c r="J3" s="76"/>
      <c r="K3" s="76"/>
      <c r="L3" s="76"/>
      <c r="M3" s="76"/>
      <c r="N3" s="76"/>
      <c r="O3" s="76"/>
    </row>
    <row r="4" spans="2:17" ht="52.5" customHeight="1" x14ac:dyDescent="0.3">
      <c r="B4" s="79" t="s">
        <v>4</v>
      </c>
      <c r="C4" s="85" t="s">
        <v>83</v>
      </c>
      <c r="D4" s="85"/>
      <c r="E4" s="85"/>
      <c r="F4" s="85"/>
      <c r="G4" s="78"/>
      <c r="H4" s="78"/>
      <c r="I4" s="78"/>
      <c r="J4" s="78"/>
      <c r="K4" s="78"/>
      <c r="L4" s="78"/>
      <c r="M4" s="78"/>
      <c r="N4" s="78"/>
      <c r="O4" s="78"/>
    </row>
    <row r="5" spans="2:17" ht="22.5" customHeight="1" x14ac:dyDescent="0.3">
      <c r="B5" s="78" t="s">
        <v>6</v>
      </c>
      <c r="C5" s="88" t="s">
        <v>86</v>
      </c>
      <c r="D5" s="88"/>
      <c r="E5" s="88"/>
      <c r="F5" s="88"/>
      <c r="G5" s="89"/>
      <c r="H5" s="89"/>
      <c r="I5" s="89"/>
      <c r="J5" s="89"/>
      <c r="K5" s="89"/>
      <c r="L5" s="89"/>
      <c r="M5" s="89"/>
      <c r="N5" s="89"/>
      <c r="O5" s="89"/>
    </row>
    <row r="6" spans="2:17" x14ac:dyDescent="0.3">
      <c r="B6" s="76" t="s">
        <v>77</v>
      </c>
      <c r="C6" s="82" t="s">
        <v>78</v>
      </c>
      <c r="D6" s="82"/>
      <c r="E6" s="82"/>
      <c r="F6" s="82"/>
    </row>
    <row r="7" spans="2:17" x14ac:dyDescent="0.3">
      <c r="B7" s="76"/>
      <c r="C7" s="82" t="s">
        <v>79</v>
      </c>
      <c r="D7" s="82"/>
      <c r="E7" s="82"/>
      <c r="F7" s="82"/>
    </row>
    <row r="8" spans="2:17" x14ac:dyDescent="0.3">
      <c r="B8" s="76"/>
      <c r="C8" s="82" t="s">
        <v>80</v>
      </c>
      <c r="D8" s="82"/>
      <c r="E8" s="82"/>
      <c r="F8" s="82"/>
    </row>
    <row r="9" spans="2:17" x14ac:dyDescent="0.3"/>
    <row r="10" spans="2:17" s="7" customFormat="1" ht="33" x14ac:dyDescent="0.3">
      <c r="B10" s="2" t="s">
        <v>58</v>
      </c>
      <c r="C10" s="2" t="s">
        <v>85</v>
      </c>
      <c r="D10" s="75" t="s">
        <v>11</v>
      </c>
      <c r="E10" s="75" t="s">
        <v>81</v>
      </c>
      <c r="F10" s="75" t="s">
        <v>82</v>
      </c>
      <c r="G10" s="71" t="s">
        <v>62</v>
      </c>
    </row>
    <row r="11" spans="2:17" s="7" customFormat="1" ht="15" customHeight="1" x14ac:dyDescent="0.3">
      <c r="B11" s="2">
        <v>1</v>
      </c>
      <c r="C11" s="2" t="s">
        <v>17</v>
      </c>
      <c r="D11" s="73">
        <v>54.550174301137368</v>
      </c>
      <c r="E11" s="73">
        <v>17.093730690589215</v>
      </c>
      <c r="F11" s="73">
        <v>37.498776940202831</v>
      </c>
      <c r="G11" s="74">
        <v>-0.1</v>
      </c>
    </row>
    <row r="12" spans="2:17" s="7" customFormat="1" ht="15" customHeight="1" x14ac:dyDescent="0.3">
      <c r="B12" s="2">
        <v>2</v>
      </c>
      <c r="C12" s="2" t="s">
        <v>70</v>
      </c>
      <c r="D12" s="73">
        <v>50.443818688315943</v>
      </c>
      <c r="E12" s="73">
        <v>36.145812216803051</v>
      </c>
      <c r="F12" s="73">
        <v>105.60122122870104</v>
      </c>
      <c r="G12" s="74">
        <v>-0.1</v>
      </c>
    </row>
    <row r="13" spans="2:17" s="7" customFormat="1" x14ac:dyDescent="0.3">
      <c r="B13" s="2">
        <v>3</v>
      </c>
      <c r="C13" s="2" t="s">
        <v>74</v>
      </c>
      <c r="D13" s="73">
        <v>41.133629584841884</v>
      </c>
      <c r="E13" s="73">
        <v>24.914187685550026</v>
      </c>
      <c r="F13" s="73">
        <v>38.037615248398652</v>
      </c>
      <c r="G13" s="74">
        <v>-0.1</v>
      </c>
    </row>
    <row r="14" spans="2:17" s="7" customFormat="1" x14ac:dyDescent="0.3">
      <c r="B14" s="2">
        <v>4</v>
      </c>
      <c r="C14" s="2" t="s">
        <v>75</v>
      </c>
      <c r="D14" s="73">
        <v>14.455776284039803</v>
      </c>
      <c r="E14" s="73">
        <v>7.5976287719114382</v>
      </c>
      <c r="F14" s="73">
        <v>19.251421799969084</v>
      </c>
      <c r="G14" s="74">
        <v>-0.1</v>
      </c>
    </row>
    <row r="15" spans="2:17" ht="15" customHeight="1" x14ac:dyDescent="0.3">
      <c r="B15" s="2">
        <v>5</v>
      </c>
      <c r="C15" s="2" t="s">
        <v>73</v>
      </c>
      <c r="D15" s="73">
        <v>10.474371514255681</v>
      </c>
      <c r="E15" s="73">
        <v>3.063430700526053</v>
      </c>
      <c r="F15" s="73">
        <v>9.7923863911366933</v>
      </c>
      <c r="G15" s="74">
        <v>-0.1</v>
      </c>
    </row>
    <row r="16" spans="2:17" ht="15" customHeight="1" x14ac:dyDescent="0.3">
      <c r="B16" s="2">
        <v>6</v>
      </c>
      <c r="C16" s="2"/>
      <c r="D16" s="73"/>
      <c r="E16" s="73"/>
      <c r="F16" s="73"/>
      <c r="G16" s="74">
        <v>-0.1</v>
      </c>
    </row>
    <row r="17" spans="2:7" ht="15" customHeight="1" x14ac:dyDescent="0.3">
      <c r="B17" s="2">
        <v>7</v>
      </c>
      <c r="C17" s="2" t="s">
        <v>19</v>
      </c>
      <c r="D17" s="73">
        <v>8.7790322482406857</v>
      </c>
      <c r="E17" s="73">
        <v>3.17849818298625</v>
      </c>
      <c r="F17" s="73">
        <v>12.049502496223658</v>
      </c>
      <c r="G17" s="74">
        <v>-0.1</v>
      </c>
    </row>
    <row r="18" spans="2:7" ht="15" customHeight="1" x14ac:dyDescent="0.3">
      <c r="B18" s="2">
        <v>8</v>
      </c>
      <c r="C18" s="2" t="s">
        <v>21</v>
      </c>
      <c r="D18" s="73">
        <v>11.896717255489071</v>
      </c>
      <c r="E18" s="73">
        <v>7.3425039560028607</v>
      </c>
      <c r="F18" s="73">
        <v>15.215642472296498</v>
      </c>
      <c r="G18" s="74">
        <v>-0.1</v>
      </c>
    </row>
    <row r="19" spans="2:7" ht="15" customHeight="1" x14ac:dyDescent="0.3">
      <c r="B19" s="2">
        <v>9</v>
      </c>
      <c r="C19" s="2" t="s">
        <v>23</v>
      </c>
      <c r="D19" s="73">
        <v>8.0785772709491397</v>
      </c>
      <c r="E19" s="73">
        <v>2.2517249114835765</v>
      </c>
      <c r="F19" s="73">
        <v>11.344821940141077</v>
      </c>
      <c r="G19" s="74">
        <v>-0.1</v>
      </c>
    </row>
    <row r="20" spans="2:7" ht="15" customHeight="1" x14ac:dyDescent="0.3">
      <c r="B20" s="2">
        <v>10</v>
      </c>
      <c r="C20" s="2"/>
      <c r="D20" s="73"/>
      <c r="E20" s="73"/>
      <c r="F20" s="73"/>
      <c r="G20" s="74">
        <v>-0.1</v>
      </c>
    </row>
    <row r="21" spans="2:7" ht="15" customHeight="1" x14ac:dyDescent="0.3">
      <c r="B21" s="2">
        <v>11</v>
      </c>
      <c r="C21" s="2" t="s">
        <v>25</v>
      </c>
      <c r="D21" s="73">
        <v>22.079946274368982</v>
      </c>
      <c r="E21" s="73">
        <v>28.012254933333363</v>
      </c>
      <c r="F21" s="73">
        <v>66.933091705633572</v>
      </c>
      <c r="G21" s="74">
        <v>-0.1</v>
      </c>
    </row>
    <row r="22" spans="2:7" ht="15" customHeight="1" x14ac:dyDescent="0.3">
      <c r="B22" s="2">
        <v>12</v>
      </c>
      <c r="C22" s="2" t="s">
        <v>27</v>
      </c>
      <c r="D22" s="73">
        <v>19.126832005465108</v>
      </c>
      <c r="E22" s="73">
        <v>24.02478492370258</v>
      </c>
      <c r="F22" s="73">
        <v>38.060809120925292</v>
      </c>
      <c r="G22" s="74">
        <v>-0.1</v>
      </c>
    </row>
    <row r="23" spans="2:7" ht="15" customHeight="1" x14ac:dyDescent="0.3">
      <c r="B23" s="2">
        <v>13</v>
      </c>
      <c r="C23" s="2" t="s">
        <v>29</v>
      </c>
      <c r="D23" s="73">
        <v>27.21627377000198</v>
      </c>
      <c r="E23" s="73">
        <v>34.947796740145563</v>
      </c>
      <c r="F23" s="73">
        <v>117.15929628991168</v>
      </c>
      <c r="G23" s="74">
        <v>-0.1</v>
      </c>
    </row>
    <row r="24" spans="2:7" ht="15" customHeight="1" x14ac:dyDescent="0.3">
      <c r="B24" s="2">
        <v>14</v>
      </c>
      <c r="C24" s="2"/>
      <c r="D24" s="73"/>
      <c r="E24" s="73"/>
      <c r="F24" s="73"/>
      <c r="G24" s="74">
        <v>-0.1</v>
      </c>
    </row>
    <row r="25" spans="2:7" ht="15" customHeight="1" x14ac:dyDescent="0.3">
      <c r="B25" s="2">
        <v>15</v>
      </c>
      <c r="C25" s="2" t="s">
        <v>31</v>
      </c>
      <c r="D25" s="73">
        <v>14.633343915425614</v>
      </c>
      <c r="E25" s="73">
        <v>16.664314678274547</v>
      </c>
      <c r="F25" s="73">
        <v>30.601964931643309</v>
      </c>
      <c r="G25" s="74">
        <v>-0.1</v>
      </c>
    </row>
    <row r="26" spans="2:7" ht="15" customHeight="1" x14ac:dyDescent="0.3">
      <c r="B26" s="2">
        <v>16</v>
      </c>
      <c r="C26" s="2"/>
      <c r="D26" s="73"/>
      <c r="E26" s="73"/>
      <c r="F26" s="73"/>
      <c r="G26" s="74">
        <v>-0.1</v>
      </c>
    </row>
    <row r="27" spans="2:7" ht="15" customHeight="1" x14ac:dyDescent="0.3">
      <c r="B27" s="2">
        <v>17</v>
      </c>
      <c r="C27" s="2" t="s">
        <v>33</v>
      </c>
      <c r="D27" s="73">
        <v>31.549316613514016</v>
      </c>
      <c r="E27" s="73">
        <v>14.778532483064613</v>
      </c>
      <c r="F27" s="73">
        <v>29.687653799129837</v>
      </c>
      <c r="G27" s="74">
        <v>-0.1</v>
      </c>
    </row>
    <row r="28" spans="2:7" ht="15" customHeight="1" x14ac:dyDescent="0.3">
      <c r="B28" s="2">
        <v>18</v>
      </c>
      <c r="C28" s="2" t="s">
        <v>35</v>
      </c>
      <c r="D28" s="73">
        <v>59.754691106481808</v>
      </c>
      <c r="E28" s="73">
        <v>25.467977911432872</v>
      </c>
      <c r="F28" s="73">
        <v>44.035637119382535</v>
      </c>
      <c r="G28" s="74">
        <v>-0.1</v>
      </c>
    </row>
    <row r="29" spans="2:7" ht="15" customHeight="1" x14ac:dyDescent="0.3">
      <c r="B29" s="2">
        <v>19</v>
      </c>
      <c r="C29" s="2" t="s">
        <v>37</v>
      </c>
      <c r="D29" s="73">
        <v>16.520895116877064</v>
      </c>
      <c r="E29" s="73">
        <v>9.6049272722741375</v>
      </c>
      <c r="F29" s="73">
        <v>37.760852722652174</v>
      </c>
      <c r="G29" s="74">
        <v>-0.1</v>
      </c>
    </row>
    <row r="30" spans="2:7" ht="15" customHeight="1" x14ac:dyDescent="0.3">
      <c r="B30" s="2">
        <v>20</v>
      </c>
      <c r="C30" s="2" t="s">
        <v>39</v>
      </c>
      <c r="D30" s="73">
        <v>14.05664936214791</v>
      </c>
      <c r="E30" s="73">
        <v>7.9625415335257648</v>
      </c>
      <c r="F30" s="73">
        <v>15.054819836328049</v>
      </c>
      <c r="G30" s="74">
        <v>-0.1</v>
      </c>
    </row>
    <row r="31" spans="2:7" ht="15" customHeight="1" x14ac:dyDescent="0.3">
      <c r="B31" s="2">
        <v>21</v>
      </c>
      <c r="C31" s="2"/>
      <c r="D31" s="73"/>
      <c r="E31" s="73"/>
      <c r="F31" s="73"/>
      <c r="G31" s="74">
        <v>-0.1</v>
      </c>
    </row>
    <row r="32" spans="2:7" ht="15" customHeight="1" x14ac:dyDescent="0.3">
      <c r="B32" s="2">
        <v>22</v>
      </c>
      <c r="C32" s="2" t="s">
        <v>41</v>
      </c>
      <c r="D32" s="73">
        <v>51.311175843542067</v>
      </c>
      <c r="E32" s="73">
        <v>37.221428435821593</v>
      </c>
      <c r="F32" s="73">
        <v>81.837906855367521</v>
      </c>
      <c r="G32" s="74">
        <v>-0.1</v>
      </c>
    </row>
    <row r="33" spans="2:7" ht="15" customHeight="1" x14ac:dyDescent="0.3">
      <c r="B33" s="2">
        <v>23</v>
      </c>
      <c r="C33" s="2" t="s">
        <v>43</v>
      </c>
      <c r="D33" s="73">
        <v>45.215426665656757</v>
      </c>
      <c r="E33" s="73">
        <v>41.955085308560982</v>
      </c>
      <c r="F33" s="73">
        <v>106.52105406004704</v>
      </c>
      <c r="G33" s="74">
        <v>-0.1</v>
      </c>
    </row>
    <row r="34" spans="2:7" ht="15" customHeight="1" x14ac:dyDescent="0.3">
      <c r="B34" s="2">
        <v>24</v>
      </c>
      <c r="C34" s="2" t="s">
        <v>45</v>
      </c>
      <c r="D34" s="73">
        <v>68.408720990854022</v>
      </c>
      <c r="E34" s="73">
        <v>36.621509482130087</v>
      </c>
      <c r="F34" s="73">
        <v>66.226879666481381</v>
      </c>
      <c r="G34" s="74">
        <v>-0.1</v>
      </c>
    </row>
    <row r="35" spans="2:7" ht="15" customHeight="1" x14ac:dyDescent="0.3">
      <c r="B35" s="2">
        <v>25</v>
      </c>
      <c r="C35" s="2" t="s">
        <v>47</v>
      </c>
      <c r="D35" s="73">
        <v>39.719145801816119</v>
      </c>
      <c r="E35" s="73">
        <v>26.853290402638091</v>
      </c>
      <c r="F35" s="73">
        <v>46.847304332145335</v>
      </c>
      <c r="G35" s="74">
        <v>-0.1</v>
      </c>
    </row>
    <row r="36" spans="2:7" ht="16.5" customHeight="1" x14ac:dyDescent="0.3">
      <c r="G36" s="71"/>
    </row>
    <row r="37" spans="2:7" x14ac:dyDescent="0.3"/>
  </sheetData>
  <mergeCells count="7">
    <mergeCell ref="B1:F1"/>
    <mergeCell ref="C5:F5"/>
    <mergeCell ref="C6:F6"/>
    <mergeCell ref="C7:F7"/>
    <mergeCell ref="C8:F8"/>
    <mergeCell ref="C2:F2"/>
    <mergeCell ref="C4:F4"/>
  </mergeCells>
  <phoneticPr fontId="8" type="noConversion"/>
  <hyperlinks>
    <hyperlink ref="C6" r:id="rId1" xr:uid="{6E4D6F44-3414-7D4F-8A6D-64C81EE89661}"/>
    <hyperlink ref="C7" r:id="rId2" location=":~:text=The%20Working%20for%20Health%20programme,the%20implementation%20of%20the%20recommendations" xr:uid="{9C072218-9AD4-9042-822F-C74B75C00334}"/>
    <hyperlink ref="C8" r:id="rId3" xr:uid="{10E2EBD5-1F1B-1646-A556-7C5638A12B09}"/>
  </hyperlinks>
  <pageMargins left="0.7" right="0.7" top="0.75" bottom="0.75" header="0.3" footer="0.3"/>
  <pageSetup paperSize="9" orientation="portrait"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93A8-C5E6-4953-8A29-0A9BD4667DB2}">
  <sheetPr>
    <tabColor theme="8"/>
  </sheetPr>
  <dimension ref="A3:I29"/>
  <sheetViews>
    <sheetView showGridLines="0" zoomScaleNormal="100" workbookViewId="0">
      <selection activeCell="F37" sqref="F37"/>
    </sheetView>
  </sheetViews>
  <sheetFormatPr defaultColWidth="8.85546875" defaultRowHeight="15" x14ac:dyDescent="0.25"/>
  <cols>
    <col min="1" max="1" width="3.7109375" customWidth="1"/>
  </cols>
  <sheetData>
    <row r="3" spans="1:9" ht="33" customHeight="1" x14ac:dyDescent="0.25">
      <c r="A3" s="1"/>
      <c r="B3" s="87" t="s">
        <v>64</v>
      </c>
      <c r="C3" s="87"/>
      <c r="D3" s="87"/>
      <c r="E3" s="87"/>
      <c r="F3" s="87"/>
      <c r="G3" s="87"/>
      <c r="H3" s="87"/>
      <c r="I3" s="87"/>
    </row>
    <row r="29" spans="2:2" ht="16.5" x14ac:dyDescent="0.3">
      <c r="B29" s="2" t="s">
        <v>65</v>
      </c>
    </row>
  </sheetData>
  <mergeCells count="1">
    <mergeCell ref="B3:I3"/>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BD432-C078-431B-BB49-BB9F697213E4}">
  <sheetPr>
    <tabColor theme="8"/>
  </sheetPr>
  <dimension ref="B2:H30"/>
  <sheetViews>
    <sheetView showGridLines="0" workbookViewId="0">
      <selection activeCell="C24" sqref="C24"/>
    </sheetView>
  </sheetViews>
  <sheetFormatPr defaultColWidth="8.85546875" defaultRowHeight="15" x14ac:dyDescent="0.25"/>
  <cols>
    <col min="1" max="1" width="3.42578125" customWidth="1"/>
    <col min="3" max="3" width="42.7109375" style="13" customWidth="1"/>
    <col min="4" max="8" width="18.42578125" style="13" customWidth="1"/>
    <col min="9" max="9" width="17.85546875" customWidth="1"/>
  </cols>
  <sheetData>
    <row r="2" spans="2:8" s="2" customFormat="1" ht="16.5" x14ac:dyDescent="0.3">
      <c r="B2" s="3" t="s">
        <v>9</v>
      </c>
      <c r="D2" s="4"/>
      <c r="E2" s="4"/>
      <c r="F2" s="4"/>
      <c r="G2" s="4"/>
      <c r="H2" s="4"/>
    </row>
    <row r="3" spans="2:8" s="2" customFormat="1" ht="16.5" x14ac:dyDescent="0.3">
      <c r="C3" s="4"/>
      <c r="D3" s="5"/>
      <c r="E3" s="6"/>
      <c r="F3" s="6"/>
      <c r="G3" s="6"/>
      <c r="H3" s="6"/>
    </row>
    <row r="4" spans="2:8" s="2" customFormat="1" ht="117" customHeight="1" x14ac:dyDescent="0.3">
      <c r="C4" s="4" t="s">
        <v>10</v>
      </c>
      <c r="D4" s="4" t="s">
        <v>11</v>
      </c>
      <c r="E4" s="4" t="s">
        <v>12</v>
      </c>
      <c r="F4" s="4" t="s">
        <v>13</v>
      </c>
      <c r="G4" s="4" t="s">
        <v>14</v>
      </c>
      <c r="H4" s="4" t="s">
        <v>15</v>
      </c>
    </row>
    <row r="5" spans="2:8" s="7" customFormat="1" ht="15.75" customHeight="1" x14ac:dyDescent="0.3">
      <c r="C5" s="8" t="s">
        <v>19</v>
      </c>
      <c r="D5" s="9">
        <v>8.989761457090701</v>
      </c>
      <c r="E5" s="9">
        <v>0.49943119206059444</v>
      </c>
      <c r="F5" s="10">
        <v>1.7103354818836141</v>
      </c>
      <c r="G5" s="10">
        <v>0.24779164383426697</v>
      </c>
      <c r="H5" s="10">
        <v>4.9856915529547248</v>
      </c>
    </row>
    <row r="6" spans="2:8" s="7" customFormat="1" ht="15.75" customHeight="1" x14ac:dyDescent="0.3">
      <c r="C6" s="11" t="s">
        <v>21</v>
      </c>
      <c r="D6" s="9">
        <v>14.067894325935935</v>
      </c>
      <c r="E6" s="9">
        <v>0.78154968477421849</v>
      </c>
      <c r="F6" s="10">
        <v>4.5659942450741831</v>
      </c>
      <c r="G6" s="10">
        <v>0.82036912474683465</v>
      </c>
      <c r="H6" s="10">
        <v>22.439360745833554</v>
      </c>
    </row>
    <row r="7" spans="2:8" s="7" customFormat="1" ht="15.75" customHeight="1" x14ac:dyDescent="0.3">
      <c r="C7" s="11" t="s">
        <v>23</v>
      </c>
      <c r="D7" s="9">
        <v>7.8488497116575733</v>
      </c>
      <c r="E7" s="9">
        <v>0.43604720620319842</v>
      </c>
      <c r="F7" s="10">
        <v>1.0747580214950048</v>
      </c>
      <c r="G7" s="10">
        <v>0.1203543793105744</v>
      </c>
      <c r="H7" s="10">
        <v>1.1010681928167376</v>
      </c>
    </row>
    <row r="8" spans="2:8" s="7" customFormat="1" ht="15.75" customHeight="1" x14ac:dyDescent="0.3">
      <c r="C8" s="8" t="s">
        <v>25</v>
      </c>
      <c r="D8" s="9">
        <v>22.087135951271144</v>
      </c>
      <c r="E8" s="9">
        <v>1.2270631084039523</v>
      </c>
      <c r="F8" s="10">
        <v>23.335872557671429</v>
      </c>
      <c r="G8" s="10">
        <v>6.1457581423888259</v>
      </c>
      <c r="H8" s="10">
        <v>40.291514131007162</v>
      </c>
    </row>
    <row r="9" spans="2:8" s="7" customFormat="1" ht="15.75" customHeight="1" x14ac:dyDescent="0.3">
      <c r="C9" s="11" t="s">
        <v>27</v>
      </c>
      <c r="D9" s="9">
        <v>18.489828066964257</v>
      </c>
      <c r="E9" s="9">
        <v>1.0272126703869031</v>
      </c>
      <c r="F9" s="10">
        <v>17.004025967756835</v>
      </c>
      <c r="G9" s="10">
        <v>3.3977839929071956</v>
      </c>
      <c r="H9" s="10">
        <v>32.69951232459541</v>
      </c>
    </row>
    <row r="10" spans="2:8" s="7" customFormat="1" ht="15.75" customHeight="1" x14ac:dyDescent="0.3">
      <c r="C10" s="11" t="s">
        <v>29</v>
      </c>
      <c r="D10" s="9">
        <v>28.342754552781628</v>
      </c>
      <c r="E10" s="9">
        <v>1.5745974751545349</v>
      </c>
      <c r="F10" s="10">
        <v>34.430013520535034</v>
      </c>
      <c r="G10" s="10">
        <v>10.960532496715954</v>
      </c>
      <c r="H10" s="10">
        <v>53.593595448770614</v>
      </c>
    </row>
    <row r="11" spans="2:8" s="7" customFormat="1" ht="15.75" customHeight="1" x14ac:dyDescent="0.3">
      <c r="C11" s="8" t="s">
        <v>31</v>
      </c>
      <c r="D11" s="9">
        <v>14.842500515888725</v>
      </c>
      <c r="E11" s="9">
        <v>0.82458336199381788</v>
      </c>
      <c r="F11" s="10">
        <v>6.0902830581260909</v>
      </c>
      <c r="G11" s="10">
        <v>0.35578494088929558</v>
      </c>
      <c r="H11" s="10">
        <v>7.3035875123237055</v>
      </c>
    </row>
    <row r="12" spans="2:8" s="7" customFormat="1" ht="15.75" customHeight="1" x14ac:dyDescent="0.3">
      <c r="C12" s="8" t="s">
        <v>33</v>
      </c>
      <c r="D12" s="9">
        <v>25.828203722662739</v>
      </c>
      <c r="E12" s="9">
        <v>1.4349002068145966</v>
      </c>
      <c r="F12" s="10">
        <v>12.814607335362181</v>
      </c>
      <c r="G12" s="10">
        <v>1.4262584339343543</v>
      </c>
      <c r="H12" s="10">
        <v>18.100308018005446</v>
      </c>
    </row>
    <row r="13" spans="2:8" s="7" customFormat="1" ht="15.75" customHeight="1" x14ac:dyDescent="0.3">
      <c r="C13" s="11" t="s">
        <v>35</v>
      </c>
      <c r="D13" s="9">
        <v>53.941484026938774</v>
      </c>
      <c r="E13" s="9">
        <v>2.9967491126077097</v>
      </c>
      <c r="F13" s="10">
        <v>23.27243282162145</v>
      </c>
      <c r="G13" s="10">
        <v>2.9593359382019835</v>
      </c>
      <c r="H13" s="10">
        <v>38.826562765087445</v>
      </c>
    </row>
    <row r="14" spans="2:8" s="7" customFormat="1" ht="15.75" customHeight="1" x14ac:dyDescent="0.3">
      <c r="C14" s="11" t="s">
        <v>37</v>
      </c>
      <c r="D14" s="9">
        <v>16.117776290520748</v>
      </c>
      <c r="E14" s="9">
        <v>0.89543201614004164</v>
      </c>
      <c r="F14" s="10">
        <v>5.7813175894174504</v>
      </c>
      <c r="G14" s="10">
        <v>0.96855892070636074</v>
      </c>
      <c r="H14" s="10">
        <v>5.8348356156350381</v>
      </c>
    </row>
    <row r="15" spans="2:8" s="7" customFormat="1" ht="15.75" customHeight="1" x14ac:dyDescent="0.3">
      <c r="C15" s="11" t="s">
        <v>39</v>
      </c>
      <c r="D15" s="9">
        <v>6.4423069345699666</v>
      </c>
      <c r="E15" s="9">
        <v>0.35790594080944266</v>
      </c>
      <c r="F15" s="10">
        <v>6.6925903382840426</v>
      </c>
      <c r="G15" s="10">
        <v>0.32156960247550048</v>
      </c>
      <c r="H15" s="10">
        <v>5.3622188103064374</v>
      </c>
    </row>
    <row r="16" spans="2:8" s="7" customFormat="1" ht="15.75" customHeight="1" x14ac:dyDescent="0.3">
      <c r="C16" s="8" t="s">
        <v>41</v>
      </c>
      <c r="D16" s="9">
        <v>52.124086645430118</v>
      </c>
      <c r="E16" s="9">
        <v>2.895782591412785</v>
      </c>
      <c r="F16" s="10">
        <v>31.627327417190347</v>
      </c>
      <c r="G16" s="10">
        <v>9.2383443252576676</v>
      </c>
      <c r="H16" s="10">
        <v>67.035952827460662</v>
      </c>
    </row>
    <row r="17" spans="2:8" s="7" customFormat="1" ht="15.75" customHeight="1" x14ac:dyDescent="0.3">
      <c r="C17" s="11" t="s">
        <v>43</v>
      </c>
      <c r="D17" s="9">
        <v>37.120118839032706</v>
      </c>
      <c r="E17" s="9">
        <v>2.0622288243907057</v>
      </c>
      <c r="F17" s="10">
        <v>20.333494025796305</v>
      </c>
      <c r="G17" s="10">
        <v>2.1952777113967405</v>
      </c>
      <c r="H17" s="10">
        <v>45.74391268084748</v>
      </c>
    </row>
    <row r="18" spans="2:8" s="7" customFormat="1" ht="15.75" customHeight="1" x14ac:dyDescent="0.3">
      <c r="C18" s="11" t="s">
        <v>45</v>
      </c>
      <c r="D18" s="9">
        <v>71.356259789383984</v>
      </c>
      <c r="E18" s="9">
        <v>3.9642366549657768</v>
      </c>
      <c r="F18" s="10">
        <v>36.358595660184172</v>
      </c>
      <c r="G18" s="10">
        <v>10.392387073865905</v>
      </c>
      <c r="H18" s="10">
        <v>70.980646070641797</v>
      </c>
    </row>
    <row r="19" spans="2:8" s="7" customFormat="1" ht="15.75" customHeight="1" x14ac:dyDescent="0.3">
      <c r="C19" s="11" t="s">
        <v>47</v>
      </c>
      <c r="D19" s="9">
        <v>46.089407829497773</v>
      </c>
      <c r="E19" s="9">
        <v>2.56052265719432</v>
      </c>
      <c r="F19" s="12">
        <v>33.325027926615149</v>
      </c>
      <c r="G19" s="12">
        <v>11.443508278717925</v>
      </c>
      <c r="H19" s="10">
        <v>73.411501952322112</v>
      </c>
    </row>
    <row r="20" spans="2:8" s="7" customFormat="1" ht="15.75" customHeight="1" x14ac:dyDescent="0.3">
      <c r="C20" s="8" t="s">
        <v>66</v>
      </c>
      <c r="D20" s="9">
        <v>25.180242110626612</v>
      </c>
      <c r="E20" s="9">
        <v>1.3989023394792575</v>
      </c>
      <c r="F20" s="12">
        <v>14.247439929625825</v>
      </c>
      <c r="G20" s="12">
        <v>2.7194662990208847</v>
      </c>
      <c r="H20" s="10">
        <v>24.124597865987809</v>
      </c>
    </row>
    <row r="21" spans="2:8" s="7" customFormat="1" ht="15.75" customHeight="1" x14ac:dyDescent="0.25">
      <c r="C21" s="4"/>
      <c r="D21" s="4"/>
      <c r="E21" s="4"/>
      <c r="F21" s="4"/>
      <c r="G21" s="4"/>
      <c r="H21" s="4"/>
    </row>
    <row r="22" spans="2:8" s="7" customFormat="1" ht="15.75" customHeight="1" x14ac:dyDescent="0.25">
      <c r="B22" s="7" t="s">
        <v>67</v>
      </c>
      <c r="D22" s="4"/>
      <c r="E22" s="4"/>
      <c r="F22" s="4"/>
      <c r="G22" s="4"/>
      <c r="H22" s="4"/>
    </row>
    <row r="23" spans="2:8" s="7" customFormat="1" ht="12.75" customHeight="1" x14ac:dyDescent="0.25">
      <c r="C23" s="4"/>
      <c r="D23" s="4"/>
      <c r="E23" s="4"/>
      <c r="F23" s="4"/>
      <c r="G23" s="4"/>
      <c r="H23" s="4"/>
    </row>
    <row r="24" spans="2:8" s="7" customFormat="1" ht="12.75" customHeight="1" x14ac:dyDescent="0.25">
      <c r="C24" s="4"/>
      <c r="D24" s="4"/>
      <c r="E24" s="4"/>
      <c r="F24" s="4"/>
      <c r="G24" s="4"/>
      <c r="H24" s="4"/>
    </row>
    <row r="25" spans="2:8" s="7" customFormat="1" ht="12.75" customHeight="1" x14ac:dyDescent="0.25">
      <c r="C25" s="4"/>
      <c r="D25" s="4"/>
      <c r="E25" s="4"/>
      <c r="F25" s="4"/>
      <c r="G25" s="4"/>
      <c r="H25" s="4"/>
    </row>
    <row r="26" spans="2:8" s="7" customFormat="1" ht="12.75" customHeight="1" x14ac:dyDescent="0.25">
      <c r="C26" s="4"/>
      <c r="D26" s="4"/>
      <c r="E26" s="4"/>
      <c r="F26" s="4"/>
      <c r="G26" s="4"/>
      <c r="H26" s="4"/>
    </row>
    <row r="27" spans="2:8" s="7" customFormat="1" ht="12.75" customHeight="1" x14ac:dyDescent="0.25">
      <c r="C27" s="4"/>
      <c r="D27" s="4"/>
      <c r="E27" s="4"/>
      <c r="F27" s="4"/>
      <c r="G27" s="4"/>
      <c r="H27" s="4"/>
    </row>
    <row r="28" spans="2:8" s="7" customFormat="1" ht="12.75" customHeight="1" x14ac:dyDescent="0.25">
      <c r="C28" s="4"/>
      <c r="D28" s="4"/>
      <c r="E28" s="4"/>
      <c r="F28" s="4"/>
      <c r="G28" s="4"/>
      <c r="H28" s="4"/>
    </row>
    <row r="29" spans="2:8" s="7" customFormat="1" ht="12.75" customHeight="1" x14ac:dyDescent="0.25">
      <c r="C29" s="4"/>
      <c r="D29" s="4"/>
      <c r="E29" s="4"/>
      <c r="F29" s="4"/>
      <c r="G29" s="4"/>
      <c r="H29" s="4"/>
    </row>
    <row r="30" spans="2:8" s="2" customFormat="1" ht="16.5" x14ac:dyDescent="0.3">
      <c r="C30" s="4"/>
      <c r="D30" s="4"/>
      <c r="E30" s="4"/>
      <c r="F30" s="4"/>
      <c r="G30" s="4"/>
      <c r="H30" s="4"/>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645DA1-BC62-4C34-95F5-7FF6DC9F7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CDF9D6-C6DC-4D8A-8B17-FB45EB7597CD}">
  <ds:schemaRefs>
    <ds:schemaRef ds:uri="http://schemas.microsoft.com/sharepoint/v3/contenttype/forms"/>
  </ds:schemaRefs>
</ds:datastoreItem>
</file>

<file path=customXml/itemProps3.xml><?xml version="1.0" encoding="utf-8"?>
<ds:datastoreItem xmlns:ds="http://schemas.openxmlformats.org/officeDocument/2006/customXml" ds:itemID="{52A575F5-48A8-4265-BEC1-288C79E1F8A1}">
  <ds:schemaRefs>
    <ds:schemaRef ds:uri="http://schemas.microsoft.com/office/2006/metadata/properties"/>
    <ds:schemaRef ds:uri="http://schemas.microsoft.com/office/infopath/2007/PartnerControls"/>
    <ds:schemaRef ds:uri="da9142fa-2487-41bc-8016-985521d3d0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HE_triptych_a-staff-bed (2)</vt:lpstr>
      <vt:lpstr>HE_triptych_a-staff-bed_Dat (2)</vt:lpstr>
      <vt:lpstr>Figure</vt:lpstr>
      <vt:lpstr>Data_tab</vt:lpstr>
      <vt:lpstr>Hospital bed and health profess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Yesle</dc:creator>
  <cp:keywords/>
  <dc:description/>
  <cp:lastModifiedBy>Yu, Zhiming</cp:lastModifiedBy>
  <cp:revision/>
  <dcterms:created xsi:type="dcterms:W3CDTF">2024-03-13T14:30:43Z</dcterms:created>
  <dcterms:modified xsi:type="dcterms:W3CDTF">2024-09-10T17:58:05Z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